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3920" windowHeight="8805" activeTab="0"/>
  </bookViews>
  <sheets>
    <sheet name="７－3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<sst xmlns="http://schemas.openxmlformats.org/spreadsheetml/2006/main" count="44" uniqueCount="39">
  <si>
    <t>中央区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</si>
  <si>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</si>
  <si>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</si>
  <si>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</si>
  <si>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</si>
  <si>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</si>
  <si>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</si>
  <si>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</si>
  <si>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</si>
  <si>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</si>
  <si>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</si>
  <si>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</si>
  <si>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</si>
  <si>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</si>
  <si>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</si>
  <si>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</si>
  <si>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</si>
  <si>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</si>
  <si>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7-3　東京都地域別商店数</t>
  </si>
  <si>
    <t>地域</t>
  </si>
  <si>
    <t>総数</t>
  </si>
  <si>
    <t>卸売業</t>
  </si>
  <si>
    <t>小売業</t>
  </si>
  <si>
    <t>平成24年</t>
  </si>
  <si>
    <t>平成21年</t>
  </si>
  <si>
    <t>増 減 率</t>
  </si>
  <si>
    <t>増減率</t>
  </si>
  <si>
    <t>総        数</t>
  </si>
  <si>
    <t>区        部</t>
  </si>
  <si>
    <t>千 代 田 区</t>
  </si>
  <si>
    <t>港       区</t>
  </si>
  <si>
    <t>世 田 谷 区</t>
  </si>
  <si>
    <t>北       区</t>
  </si>
  <si>
    <t>江 戸 川 区</t>
  </si>
  <si>
    <t>境界未定地域</t>
  </si>
  <si>
    <t>市        部</t>
  </si>
  <si>
    <t>郡        部</t>
  </si>
  <si>
    <t>島        部</t>
  </si>
  <si>
    <t>注: 21年数値は21年経済センサス-基礎調査結果報告、24年数値は24年経済センサス-活動調査結果報告による。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</si>
</sst>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  <numFmt numFmtId="185" formatCode="[&lt;=999]000;[&lt;=9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Alignment="1" quotePrefix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distributed" vertical="center"/>
    </xf>
    <xf numFmtId="0" fontId="2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/>
    </xf>
    <xf numFmtId="0" fontId="9" fillId="0" borderId="20" xfId="0" applyFont="1" applyBorder="1" applyAlignment="1">
      <alignment horizontal="distributed"/>
    </xf>
    <xf numFmtId="176" fontId="9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10" fillId="0" borderId="0" xfId="61" applyFont="1" applyFill="1" applyBorder="1" applyAlignment="1">
      <alignment vertical="center"/>
      <protection/>
    </xf>
    <xf numFmtId="0" fontId="10" fillId="0" borderId="21" xfId="61" applyFont="1" applyFill="1" applyBorder="1" applyAlignment="1">
      <alignment horizontal="center" vertical="center"/>
      <protection/>
    </xf>
    <xf numFmtId="176" fontId="8" fillId="0" borderId="0" xfId="0" applyNumberFormat="1" applyFont="1" applyBorder="1" applyAlignment="1">
      <alignment horizontal="right"/>
    </xf>
    <xf numFmtId="0" fontId="10" fillId="0" borderId="0" xfId="61" applyFont="1" applyFill="1" applyBorder="1" applyAlignment="1">
      <alignment vertical="center"/>
      <protection/>
    </xf>
    <xf numFmtId="0" fontId="10" fillId="0" borderId="21" xfId="61" applyFont="1" applyFill="1" applyBorder="1" applyAlignment="1">
      <alignment horizontal="distributed" vertical="center"/>
      <protection/>
    </xf>
    <xf numFmtId="0" fontId="11" fillId="0" borderId="21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0" fillId="0" borderId="21" xfId="0" applyBorder="1" applyAlignment="1">
      <alignment/>
    </xf>
    <xf numFmtId="176" fontId="8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distributed" vertical="top"/>
    </xf>
    <xf numFmtId="0" fontId="9" fillId="0" borderId="16" xfId="0" applyFont="1" applyBorder="1" applyAlignment="1">
      <alignment horizontal="distributed" vertical="top"/>
    </xf>
    <xf numFmtId="176" fontId="8" fillId="0" borderId="22" xfId="0" applyNumberFormat="1" applyFont="1" applyBorder="1" applyAlignment="1">
      <alignment horizontal="right"/>
    </xf>
    <xf numFmtId="176" fontId="8" fillId="0" borderId="15" xfId="0" applyNumberFormat="1" applyFont="1" applyBorder="1" applyAlignment="1">
      <alignment horizontal="right" vertical="top"/>
    </xf>
    <xf numFmtId="181" fontId="3" fillId="0" borderId="15" xfId="0" applyNumberFormat="1" applyFont="1" applyBorder="1" applyAlignment="1">
      <alignment/>
    </xf>
    <xf numFmtId="176" fontId="8" fillId="0" borderId="15" xfId="0" applyNumberFormat="1" applyFont="1" applyBorder="1" applyAlignment="1">
      <alignment horizontal="right"/>
    </xf>
    <xf numFmtId="181" fontId="3" fillId="0" borderId="15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－４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"/>
    </sheetView>
  </sheetViews>
  <sheetFormatPr defaultColWidth="9.00390625" defaultRowHeight="13.5"/>
  <cols>
    <col min="1" max="1" width="2.875" style="10" customWidth="1"/>
    <col min="2" max="2" width="12.25390625" style="10" bestFit="1" customWidth="1"/>
    <col min="3" max="5" width="8.50390625" style="10" customWidth="1"/>
    <col min="6" max="8" width="8.375" style="10" customWidth="1"/>
    <col min="9" max="10" width="8.50390625" style="10" customWidth="1"/>
    <col min="11" max="11" width="8.25390625" style="10" customWidth="1"/>
    <col min="12" max="16384" width="9.00390625" style="2" customWidth="1"/>
  </cols>
  <sheetData>
    <row r="1" spans="1:11" ht="24" customHeight="1" thickBot="1">
      <c r="A1" s="6" t="s">
        <v>18</v>
      </c>
      <c r="B1" s="6"/>
      <c r="C1" s="6"/>
      <c r="D1" s="6"/>
      <c r="E1"/>
      <c r="F1" s="6"/>
      <c r="G1" s="6"/>
      <c r="H1" s="6"/>
      <c r="I1" s="6"/>
      <c r="J1" s="6"/>
      <c r="K1" s="6"/>
    </row>
    <row r="2" spans="1:11" ht="13.5" customHeight="1" thickTop="1">
      <c r="A2" s="11" t="s">
        <v>19</v>
      </c>
      <c r="B2" s="12"/>
      <c r="C2" s="13" t="s">
        <v>20</v>
      </c>
      <c r="D2" s="13"/>
      <c r="E2" s="13"/>
      <c r="F2" s="13" t="s">
        <v>21</v>
      </c>
      <c r="G2" s="13"/>
      <c r="H2" s="13"/>
      <c r="I2" s="14" t="s">
        <v>22</v>
      </c>
      <c r="J2" s="15"/>
      <c r="K2" s="15"/>
    </row>
    <row r="3" spans="1:12" s="1" customFormat="1" ht="15" customHeight="1">
      <c r="A3" s="16"/>
      <c r="B3" s="17"/>
      <c r="C3" s="18" t="s">
        <v>23</v>
      </c>
      <c r="D3" s="18" t="s">
        <v>24</v>
      </c>
      <c r="E3" s="19" t="s">
        <v>25</v>
      </c>
      <c r="F3" s="18" t="s">
        <v>23</v>
      </c>
      <c r="G3" s="18" t="s">
        <v>24</v>
      </c>
      <c r="H3" s="20" t="s">
        <v>26</v>
      </c>
      <c r="I3" s="18" t="s">
        <v>23</v>
      </c>
      <c r="J3" s="18" t="s">
        <v>24</v>
      </c>
      <c r="K3" s="21" t="s">
        <v>25</v>
      </c>
      <c r="L3" s="3"/>
    </row>
    <row r="4" spans="1:12" s="1" customFormat="1" ht="15" customHeight="1">
      <c r="A4" s="22" t="s">
        <v>27</v>
      </c>
      <c r="B4" s="23"/>
      <c r="C4" s="24">
        <f>SUM(C5,C30,C31,C32)</f>
        <v>103924</v>
      </c>
      <c r="D4" s="24">
        <f>SUM(G4,J4)</f>
        <v>168237</v>
      </c>
      <c r="E4" s="25">
        <f>(C4-D4)/D4*100</f>
        <v>-38.2276193702931</v>
      </c>
      <c r="F4" s="24">
        <f>SUM(F6:F32)</f>
        <v>36256</v>
      </c>
      <c r="G4" s="24">
        <f>SUM(G6:G32)</f>
        <v>59576</v>
      </c>
      <c r="H4" s="26">
        <f>(F4-G4)/G4*100</f>
        <v>-39.14327917282127</v>
      </c>
      <c r="I4" s="24">
        <f>SUM(I6:I32)</f>
        <v>67668</v>
      </c>
      <c r="J4" s="24">
        <f>SUM(J6:J32)</f>
        <v>108661</v>
      </c>
      <c r="K4" s="26">
        <f>(I4-J4)/J4*100</f>
        <v>-37.72558691710917</v>
      </c>
      <c r="L4" s="3"/>
    </row>
    <row r="5" spans="1:11" s="5" customFormat="1" ht="15" customHeight="1">
      <c r="A5" s="27" t="s">
        <v>28</v>
      </c>
      <c r="B5" s="28"/>
      <c r="C5" s="24">
        <v>81989</v>
      </c>
      <c r="D5" s="24">
        <f>SUM(G5,J5)</f>
        <v>134773</v>
      </c>
      <c r="E5" s="25">
        <f>(C5-D5)/D5*100</f>
        <v>-39.1651146743042</v>
      </c>
      <c r="F5" s="24">
        <v>31991</v>
      </c>
      <c r="G5" s="24">
        <f>SUM(G6:G29)</f>
        <v>52668</v>
      </c>
      <c r="H5" s="26">
        <f aca="true" t="shared" si="0" ref="H5:H32">(F5-G5)/G5*100</f>
        <v>-39.25913268018531</v>
      </c>
      <c r="I5" s="24">
        <v>49998</v>
      </c>
      <c r="J5" s="24">
        <f>SUM(J6:J29)</f>
        <v>82105</v>
      </c>
      <c r="K5" s="26">
        <f aca="true" t="shared" si="1" ref="K5:K32">(I5-J5)/J5*100</f>
        <v>-39.10480482309238</v>
      </c>
    </row>
    <row r="6" spans="1:11" s="1" customFormat="1" ht="15" customHeight="1">
      <c r="A6" s="29"/>
      <c r="B6" s="30" t="s">
        <v>29</v>
      </c>
      <c r="C6" s="31">
        <v>4971</v>
      </c>
      <c r="D6" s="31">
        <f>SUM(G6,J6)</f>
        <v>8159</v>
      </c>
      <c r="E6" s="25">
        <f aca="true" t="shared" si="2" ref="E6:E32">(C6-D6)/D6*100</f>
        <v>-39.073415859786735</v>
      </c>
      <c r="F6" s="31">
        <v>2963</v>
      </c>
      <c r="G6" s="31">
        <v>4766</v>
      </c>
      <c r="H6" s="26">
        <f t="shared" si="0"/>
        <v>-37.83046579941251</v>
      </c>
      <c r="I6" s="31">
        <v>2008</v>
      </c>
      <c r="J6" s="31">
        <v>3393</v>
      </c>
      <c r="K6" s="26">
        <f t="shared" si="1"/>
        <v>-40.8193339227822</v>
      </c>
    </row>
    <row r="7" spans="1:11" s="1" customFormat="1" ht="15" customHeight="1">
      <c r="A7" s="32"/>
      <c r="B7" s="33" t="s">
        <v>0</v>
      </c>
      <c r="C7" s="31">
        <v>6776</v>
      </c>
      <c r="D7" s="31">
        <v>11828</v>
      </c>
      <c r="E7" s="25">
        <f t="shared" si="2"/>
        <v>-42.71220831924247</v>
      </c>
      <c r="F7" s="31">
        <v>4711</v>
      </c>
      <c r="G7" s="31">
        <v>8115</v>
      </c>
      <c r="H7" s="26">
        <f t="shared" si="0"/>
        <v>-41.94701170671596</v>
      </c>
      <c r="I7" s="31">
        <v>2065</v>
      </c>
      <c r="J7" s="31">
        <v>3713</v>
      </c>
      <c r="K7" s="26">
        <f t="shared" si="1"/>
        <v>-44.38459466738486</v>
      </c>
    </row>
    <row r="8" spans="1:11" s="1" customFormat="1" ht="15" customHeight="1">
      <c r="A8" s="29"/>
      <c r="B8" s="33" t="s">
        <v>30</v>
      </c>
      <c r="C8" s="31">
        <v>4442</v>
      </c>
      <c r="D8" s="31">
        <f aca="true" t="shared" si="3" ref="D8:D30">SUM(G8,J8)</f>
        <v>8478</v>
      </c>
      <c r="E8" s="25">
        <f t="shared" si="2"/>
        <v>-47.60556735079028</v>
      </c>
      <c r="F8" s="31">
        <v>2486</v>
      </c>
      <c r="G8" s="31">
        <v>4321</v>
      </c>
      <c r="H8" s="26">
        <f t="shared" si="0"/>
        <v>-42.46702152279565</v>
      </c>
      <c r="I8" s="31">
        <v>1956</v>
      </c>
      <c r="J8" s="31">
        <v>4157</v>
      </c>
      <c r="K8" s="26">
        <f t="shared" si="1"/>
        <v>-52.946836661053645</v>
      </c>
    </row>
    <row r="9" spans="1:11" s="1" customFormat="1" ht="15" customHeight="1">
      <c r="A9" s="29"/>
      <c r="B9" s="33" t="s">
        <v>1</v>
      </c>
      <c r="C9" s="31">
        <v>3926</v>
      </c>
      <c r="D9" s="31">
        <f t="shared" si="3"/>
        <v>6474</v>
      </c>
      <c r="E9" s="25">
        <f t="shared" si="2"/>
        <v>-39.3574297188755</v>
      </c>
      <c r="F9" s="31">
        <v>1277</v>
      </c>
      <c r="G9" s="31">
        <v>2179</v>
      </c>
      <c r="H9" s="26">
        <f t="shared" si="0"/>
        <v>-41.3951353832033</v>
      </c>
      <c r="I9" s="31">
        <v>2649</v>
      </c>
      <c r="J9" s="31">
        <v>4295</v>
      </c>
      <c r="K9" s="26">
        <f t="shared" si="1"/>
        <v>-38.32363213038417</v>
      </c>
    </row>
    <row r="10" spans="1:11" s="1" customFormat="1" ht="15" customHeight="1">
      <c r="A10" s="29"/>
      <c r="B10" s="33" t="s">
        <v>2</v>
      </c>
      <c r="C10" s="31">
        <v>2291</v>
      </c>
      <c r="D10" s="31">
        <f t="shared" si="3"/>
        <v>3693</v>
      </c>
      <c r="E10" s="25">
        <f t="shared" si="2"/>
        <v>-37.96371513674519</v>
      </c>
      <c r="F10" s="31">
        <v>1047</v>
      </c>
      <c r="G10" s="31">
        <v>1701</v>
      </c>
      <c r="H10" s="26">
        <f t="shared" si="0"/>
        <v>-38.447971781305114</v>
      </c>
      <c r="I10" s="31">
        <v>1244</v>
      </c>
      <c r="J10" s="31">
        <v>1992</v>
      </c>
      <c r="K10" s="26">
        <f t="shared" si="1"/>
        <v>-37.55020080321285</v>
      </c>
    </row>
    <row r="11" spans="1:11" s="1" customFormat="1" ht="15" customHeight="1">
      <c r="A11" s="29"/>
      <c r="B11" s="33" t="s">
        <v>3</v>
      </c>
      <c r="C11" s="31">
        <v>5895</v>
      </c>
      <c r="D11" s="31">
        <f t="shared" si="3"/>
        <v>9165</v>
      </c>
      <c r="E11" s="25">
        <f t="shared" si="2"/>
        <v>-35.67921440261866</v>
      </c>
      <c r="F11" s="31">
        <v>3333</v>
      </c>
      <c r="G11" s="31">
        <v>5175</v>
      </c>
      <c r="H11" s="26">
        <f t="shared" si="0"/>
        <v>-35.594202898550726</v>
      </c>
      <c r="I11" s="31">
        <v>2562</v>
      </c>
      <c r="J11" s="31">
        <v>3990</v>
      </c>
      <c r="K11" s="26">
        <f t="shared" si="1"/>
        <v>-35.78947368421053</v>
      </c>
    </row>
    <row r="12" spans="1:11" s="1" customFormat="1" ht="15" customHeight="1">
      <c r="A12" s="29"/>
      <c r="B12" s="33" t="s">
        <v>4</v>
      </c>
      <c r="C12" s="31">
        <v>3098</v>
      </c>
      <c r="D12" s="31">
        <f t="shared" si="3"/>
        <v>4944</v>
      </c>
      <c r="E12" s="25">
        <f t="shared" si="2"/>
        <v>-37.33818770226537</v>
      </c>
      <c r="F12" s="31">
        <v>1481</v>
      </c>
      <c r="G12" s="31">
        <v>2406</v>
      </c>
      <c r="H12" s="26">
        <f t="shared" si="0"/>
        <v>-38.44555278470491</v>
      </c>
      <c r="I12" s="31">
        <v>1617</v>
      </c>
      <c r="J12" s="31">
        <v>2538</v>
      </c>
      <c r="K12" s="26">
        <f t="shared" si="1"/>
        <v>-36.28841607565012</v>
      </c>
    </row>
    <row r="13" spans="1:11" s="1" customFormat="1" ht="15" customHeight="1">
      <c r="A13" s="29"/>
      <c r="B13" s="33" t="s">
        <v>5</v>
      </c>
      <c r="C13" s="31">
        <v>3322</v>
      </c>
      <c r="D13" s="31">
        <f t="shared" si="3"/>
        <v>5243</v>
      </c>
      <c r="E13" s="25">
        <f t="shared" si="2"/>
        <v>-36.639328628647725</v>
      </c>
      <c r="F13" s="31">
        <v>1300</v>
      </c>
      <c r="G13" s="31">
        <v>2161</v>
      </c>
      <c r="H13" s="26">
        <f t="shared" si="0"/>
        <v>-39.84266543267006</v>
      </c>
      <c r="I13" s="31">
        <v>2022</v>
      </c>
      <c r="J13" s="31">
        <v>3082</v>
      </c>
      <c r="K13" s="26">
        <f t="shared" si="1"/>
        <v>-34.393251135626215</v>
      </c>
    </row>
    <row r="14" spans="1:11" s="1" customFormat="1" ht="15" customHeight="1">
      <c r="A14" s="29"/>
      <c r="B14" s="33" t="s">
        <v>6</v>
      </c>
      <c r="C14" s="31">
        <v>3129</v>
      </c>
      <c r="D14" s="31">
        <f t="shared" si="3"/>
        <v>5110</v>
      </c>
      <c r="E14" s="25">
        <f t="shared" si="2"/>
        <v>-38.76712328767123</v>
      </c>
      <c r="F14" s="31">
        <v>1269</v>
      </c>
      <c r="G14" s="31">
        <v>2123</v>
      </c>
      <c r="H14" s="26">
        <f t="shared" si="0"/>
        <v>-40.22609514837494</v>
      </c>
      <c r="I14" s="31">
        <v>1860</v>
      </c>
      <c r="J14" s="31">
        <v>2987</v>
      </c>
      <c r="K14" s="26">
        <f t="shared" si="1"/>
        <v>-37.7301640441915</v>
      </c>
    </row>
    <row r="15" spans="1:11" s="1" customFormat="1" ht="15" customHeight="1">
      <c r="A15" s="29"/>
      <c r="B15" s="33" t="s">
        <v>7</v>
      </c>
      <c r="C15" s="31">
        <v>1818</v>
      </c>
      <c r="D15" s="31">
        <f t="shared" si="3"/>
        <v>3289</v>
      </c>
      <c r="E15" s="25">
        <f t="shared" si="2"/>
        <v>-44.72484037701429</v>
      </c>
      <c r="F15" s="31">
        <v>465</v>
      </c>
      <c r="G15" s="31">
        <v>783</v>
      </c>
      <c r="H15" s="26">
        <f t="shared" si="0"/>
        <v>-40.61302681992337</v>
      </c>
      <c r="I15" s="31">
        <v>1353</v>
      </c>
      <c r="J15" s="31">
        <v>2506</v>
      </c>
      <c r="K15" s="26">
        <f t="shared" si="1"/>
        <v>-46.00957701516361</v>
      </c>
    </row>
    <row r="16" spans="1:11" s="1" customFormat="1" ht="15" customHeight="1">
      <c r="A16" s="29"/>
      <c r="B16" s="33" t="s">
        <v>8</v>
      </c>
      <c r="C16" s="31">
        <v>5092</v>
      </c>
      <c r="D16" s="31">
        <f t="shared" si="3"/>
        <v>7833</v>
      </c>
      <c r="E16" s="25">
        <f t="shared" si="2"/>
        <v>-34.99297842461381</v>
      </c>
      <c r="F16" s="31">
        <v>1678</v>
      </c>
      <c r="G16" s="31">
        <v>2693</v>
      </c>
      <c r="H16" s="26">
        <f t="shared" si="0"/>
        <v>-37.6903082064612</v>
      </c>
      <c r="I16" s="31">
        <v>3414</v>
      </c>
      <c r="J16" s="31">
        <v>5140</v>
      </c>
      <c r="K16" s="26">
        <f t="shared" si="1"/>
        <v>-33.579766536964975</v>
      </c>
    </row>
    <row r="17" spans="1:11" s="1" customFormat="1" ht="15" customHeight="1">
      <c r="A17" s="29"/>
      <c r="B17" s="30" t="s">
        <v>31</v>
      </c>
      <c r="C17" s="31">
        <v>3890</v>
      </c>
      <c r="D17" s="31">
        <f t="shared" si="3"/>
        <v>6912</v>
      </c>
      <c r="E17" s="25">
        <f t="shared" si="2"/>
        <v>-43.72106481481482</v>
      </c>
      <c r="F17" s="31">
        <v>695</v>
      </c>
      <c r="G17" s="31">
        <v>1215</v>
      </c>
      <c r="H17" s="26">
        <f t="shared" si="0"/>
        <v>-42.79835390946502</v>
      </c>
      <c r="I17" s="31">
        <v>3195</v>
      </c>
      <c r="J17" s="31">
        <v>5697</v>
      </c>
      <c r="K17" s="26">
        <f t="shared" si="1"/>
        <v>-43.91785150078989</v>
      </c>
    </row>
    <row r="18" spans="1:11" s="1" customFormat="1" ht="15" customHeight="1">
      <c r="A18" s="29"/>
      <c r="B18" s="33" t="s">
        <v>9</v>
      </c>
      <c r="C18" s="31">
        <v>3442</v>
      </c>
      <c r="D18" s="31">
        <f t="shared" si="3"/>
        <v>6846</v>
      </c>
      <c r="E18" s="25">
        <f t="shared" si="2"/>
        <v>-49.72246567338592</v>
      </c>
      <c r="F18" s="31">
        <v>1153</v>
      </c>
      <c r="G18" s="31">
        <v>2217</v>
      </c>
      <c r="H18" s="26">
        <f t="shared" si="0"/>
        <v>-47.99278304014434</v>
      </c>
      <c r="I18" s="31">
        <v>2289</v>
      </c>
      <c r="J18" s="31">
        <v>4629</v>
      </c>
      <c r="K18" s="26">
        <f t="shared" si="1"/>
        <v>-50.55087491898899</v>
      </c>
    </row>
    <row r="19" spans="1:11" s="1" customFormat="1" ht="15" customHeight="1">
      <c r="A19" s="29"/>
      <c r="B19" s="33" t="s">
        <v>10</v>
      </c>
      <c r="C19" s="31">
        <v>1951</v>
      </c>
      <c r="D19" s="31">
        <f t="shared" si="3"/>
        <v>3207</v>
      </c>
      <c r="E19" s="25">
        <f t="shared" si="2"/>
        <v>-39.16432803242906</v>
      </c>
      <c r="F19" s="31">
        <v>483</v>
      </c>
      <c r="G19" s="31">
        <v>782</v>
      </c>
      <c r="H19" s="26">
        <f t="shared" si="0"/>
        <v>-38.23529411764706</v>
      </c>
      <c r="I19" s="31">
        <v>1468</v>
      </c>
      <c r="J19" s="31">
        <v>2425</v>
      </c>
      <c r="K19" s="26">
        <f t="shared" si="1"/>
        <v>-39.4639175257732</v>
      </c>
    </row>
    <row r="20" spans="1:11" s="1" customFormat="1" ht="15" customHeight="1">
      <c r="A20" s="29"/>
      <c r="B20" s="34" t="s">
        <v>11</v>
      </c>
      <c r="C20" s="24">
        <v>3128</v>
      </c>
      <c r="D20" s="24">
        <f t="shared" si="3"/>
        <v>5117</v>
      </c>
      <c r="E20" s="25">
        <f t="shared" si="2"/>
        <v>-38.87043189368771</v>
      </c>
      <c r="F20" s="24">
        <v>641</v>
      </c>
      <c r="G20" s="24">
        <v>1041</v>
      </c>
      <c r="H20" s="26">
        <f t="shared" si="0"/>
        <v>-38.42459173871278</v>
      </c>
      <c r="I20" s="24">
        <v>2487</v>
      </c>
      <c r="J20" s="24">
        <v>4076</v>
      </c>
      <c r="K20" s="26">
        <f t="shared" si="1"/>
        <v>-38.984298331697744</v>
      </c>
    </row>
    <row r="21" spans="1:11" s="1" customFormat="1" ht="15" customHeight="1">
      <c r="A21" s="29"/>
      <c r="B21" s="33" t="s">
        <v>12</v>
      </c>
      <c r="C21" s="31">
        <v>2796</v>
      </c>
      <c r="D21" s="31">
        <f t="shared" si="3"/>
        <v>4609</v>
      </c>
      <c r="E21" s="25">
        <f t="shared" si="2"/>
        <v>-39.336081579518336</v>
      </c>
      <c r="F21" s="31">
        <v>796</v>
      </c>
      <c r="G21" s="31">
        <v>1371</v>
      </c>
      <c r="H21" s="26">
        <f t="shared" si="0"/>
        <v>-41.94018964259664</v>
      </c>
      <c r="I21" s="31">
        <v>2000</v>
      </c>
      <c r="J21" s="31">
        <v>3238</v>
      </c>
      <c r="K21" s="26">
        <f t="shared" si="1"/>
        <v>-38.23347745521927</v>
      </c>
    </row>
    <row r="22" spans="1:11" s="1" customFormat="1" ht="15" customHeight="1">
      <c r="A22" s="29"/>
      <c r="B22" s="33" t="s">
        <v>32</v>
      </c>
      <c r="C22" s="31">
        <v>2449</v>
      </c>
      <c r="D22" s="31">
        <f t="shared" si="3"/>
        <v>3755</v>
      </c>
      <c r="E22" s="25">
        <f t="shared" si="2"/>
        <v>-34.78029294274301</v>
      </c>
      <c r="F22" s="31">
        <v>681</v>
      </c>
      <c r="G22" s="31">
        <v>1008</v>
      </c>
      <c r="H22" s="26">
        <f t="shared" si="0"/>
        <v>-32.44047619047619</v>
      </c>
      <c r="I22" s="31">
        <v>1768</v>
      </c>
      <c r="J22" s="31">
        <v>2747</v>
      </c>
      <c r="K22" s="26">
        <f t="shared" si="1"/>
        <v>-35.63887877684747</v>
      </c>
    </row>
    <row r="23" spans="1:11" s="1" customFormat="1" ht="15" customHeight="1">
      <c r="A23" s="29"/>
      <c r="B23" s="33" t="s">
        <v>13</v>
      </c>
      <c r="C23" s="31">
        <v>1823</v>
      </c>
      <c r="D23" s="31">
        <f t="shared" si="3"/>
        <v>2750</v>
      </c>
      <c r="E23" s="25">
        <f t="shared" si="2"/>
        <v>-33.70909090909091</v>
      </c>
      <c r="F23" s="31">
        <v>587</v>
      </c>
      <c r="G23" s="31">
        <v>914</v>
      </c>
      <c r="H23" s="26">
        <f t="shared" si="0"/>
        <v>-35.776805251641136</v>
      </c>
      <c r="I23" s="31">
        <v>1236</v>
      </c>
      <c r="J23" s="31">
        <v>1836</v>
      </c>
      <c r="K23" s="26">
        <f t="shared" si="1"/>
        <v>-32.6797385620915</v>
      </c>
    </row>
    <row r="24" spans="1:11" s="1" customFormat="1" ht="15" customHeight="1">
      <c r="A24" s="29"/>
      <c r="B24" s="33" t="s">
        <v>14</v>
      </c>
      <c r="C24" s="31">
        <v>2910</v>
      </c>
      <c r="D24" s="31">
        <f t="shared" si="3"/>
        <v>4890</v>
      </c>
      <c r="E24" s="25">
        <f t="shared" si="2"/>
        <v>-40.49079754601227</v>
      </c>
      <c r="F24" s="31">
        <v>828</v>
      </c>
      <c r="G24" s="31">
        <v>1395</v>
      </c>
      <c r="H24" s="26">
        <f t="shared" si="0"/>
        <v>-40.64516129032258</v>
      </c>
      <c r="I24" s="31">
        <v>2082</v>
      </c>
      <c r="J24" s="31">
        <v>3495</v>
      </c>
      <c r="K24" s="26">
        <f t="shared" si="1"/>
        <v>-40.42918454935622</v>
      </c>
    </row>
    <row r="25" spans="1:11" s="1" customFormat="1" ht="15" customHeight="1">
      <c r="A25" s="29"/>
      <c r="B25" s="33" t="s">
        <v>15</v>
      </c>
      <c r="C25" s="31">
        <v>3255</v>
      </c>
      <c r="D25" s="31">
        <f t="shared" si="3"/>
        <v>5229</v>
      </c>
      <c r="E25" s="25">
        <f t="shared" si="2"/>
        <v>-37.75100401606426</v>
      </c>
      <c r="F25" s="31">
        <v>864</v>
      </c>
      <c r="G25" s="31">
        <v>1382</v>
      </c>
      <c r="H25" s="26">
        <f t="shared" si="0"/>
        <v>-37.48191027496382</v>
      </c>
      <c r="I25" s="31">
        <v>2391</v>
      </c>
      <c r="J25" s="31">
        <v>3847</v>
      </c>
      <c r="K25" s="26">
        <f t="shared" si="1"/>
        <v>-37.847673511827395</v>
      </c>
    </row>
    <row r="26" spans="1:11" s="1" customFormat="1" ht="15" customHeight="1">
      <c r="A26" s="29"/>
      <c r="B26" s="33" t="s">
        <v>16</v>
      </c>
      <c r="C26" s="31">
        <v>4797</v>
      </c>
      <c r="D26" s="31">
        <f t="shared" si="3"/>
        <v>6981</v>
      </c>
      <c r="E26" s="25">
        <f t="shared" si="2"/>
        <v>-31.28491620111732</v>
      </c>
      <c r="F26" s="31">
        <v>1412</v>
      </c>
      <c r="G26" s="31">
        <v>2107</v>
      </c>
      <c r="H26" s="26">
        <f t="shared" si="0"/>
        <v>-32.985287138111055</v>
      </c>
      <c r="I26" s="31">
        <v>3385</v>
      </c>
      <c r="J26" s="31">
        <v>4874</v>
      </c>
      <c r="K26" s="26">
        <f t="shared" si="1"/>
        <v>-30.549856380796058</v>
      </c>
    </row>
    <row r="27" spans="1:11" s="1" customFormat="1" ht="15" customHeight="1">
      <c r="A27" s="29"/>
      <c r="B27" s="33" t="s">
        <v>17</v>
      </c>
      <c r="C27" s="31">
        <v>3192</v>
      </c>
      <c r="D27" s="31">
        <f t="shared" si="3"/>
        <v>4681</v>
      </c>
      <c r="E27" s="25">
        <f t="shared" si="2"/>
        <v>-31.809442426831875</v>
      </c>
      <c r="F27" s="31">
        <v>830</v>
      </c>
      <c r="G27" s="31">
        <v>1209</v>
      </c>
      <c r="H27" s="26">
        <f t="shared" si="0"/>
        <v>-31.348221670802317</v>
      </c>
      <c r="I27" s="31">
        <v>2362</v>
      </c>
      <c r="J27" s="31">
        <v>3472</v>
      </c>
      <c r="K27" s="26">
        <f t="shared" si="1"/>
        <v>-31.97004608294931</v>
      </c>
    </row>
    <row r="28" spans="1:11" s="1" customFormat="1" ht="15" customHeight="1">
      <c r="A28" s="29"/>
      <c r="B28" s="30" t="s">
        <v>33</v>
      </c>
      <c r="C28" s="31">
        <v>3497</v>
      </c>
      <c r="D28" s="31">
        <f t="shared" si="3"/>
        <v>5413</v>
      </c>
      <c r="E28" s="25">
        <f t="shared" si="2"/>
        <v>-35.39626824311842</v>
      </c>
      <c r="F28" s="31">
        <v>1004</v>
      </c>
      <c r="G28" s="31">
        <v>1586</v>
      </c>
      <c r="H28" s="26">
        <f t="shared" si="0"/>
        <v>-36.69609079445145</v>
      </c>
      <c r="I28" s="31">
        <v>2493</v>
      </c>
      <c r="J28" s="31">
        <v>3827</v>
      </c>
      <c r="K28" s="26">
        <f t="shared" si="1"/>
        <v>-34.857590802194935</v>
      </c>
    </row>
    <row r="29" spans="1:11" s="1" customFormat="1" ht="15" customHeight="1">
      <c r="A29" s="29"/>
      <c r="B29" s="30" t="s">
        <v>34</v>
      </c>
      <c r="C29" s="31">
        <v>99</v>
      </c>
      <c r="D29" s="31">
        <f t="shared" si="3"/>
        <v>167</v>
      </c>
      <c r="E29" s="25">
        <f t="shared" si="2"/>
        <v>-40.7185628742515</v>
      </c>
      <c r="F29" s="31">
        <v>7</v>
      </c>
      <c r="G29" s="31">
        <v>18</v>
      </c>
      <c r="H29" s="26">
        <f t="shared" si="0"/>
        <v>-61.111111111111114</v>
      </c>
      <c r="I29" s="31">
        <v>92</v>
      </c>
      <c r="J29" s="31">
        <v>149</v>
      </c>
      <c r="K29" s="26">
        <f t="shared" si="1"/>
        <v>-38.25503355704698</v>
      </c>
    </row>
    <row r="30" spans="1:11" s="1" customFormat="1" ht="15" customHeight="1">
      <c r="A30" s="35" t="s">
        <v>35</v>
      </c>
      <c r="B30" s="36"/>
      <c r="C30" s="24">
        <v>20699</v>
      </c>
      <c r="D30" s="24">
        <f t="shared" si="3"/>
        <v>32237</v>
      </c>
      <c r="E30" s="25">
        <f t="shared" si="2"/>
        <v>-35.79117163507771</v>
      </c>
      <c r="F30" s="24">
        <v>4108</v>
      </c>
      <c r="G30" s="24">
        <v>6708</v>
      </c>
      <c r="H30" s="26">
        <f t="shared" si="0"/>
        <v>-38.759689922480625</v>
      </c>
      <c r="I30" s="24">
        <v>16591</v>
      </c>
      <c r="J30" s="24">
        <v>25529</v>
      </c>
      <c r="K30" s="26">
        <f t="shared" si="1"/>
        <v>-35.01116377453092</v>
      </c>
    </row>
    <row r="31" spans="1:11" s="1" customFormat="1" ht="15" customHeight="1">
      <c r="A31" s="27" t="s">
        <v>36</v>
      </c>
      <c r="B31" s="36"/>
      <c r="C31" s="31">
        <v>856</v>
      </c>
      <c r="D31" s="37">
        <v>723</v>
      </c>
      <c r="E31" s="25">
        <f t="shared" si="2"/>
        <v>18.39557399723375</v>
      </c>
      <c r="F31" s="31">
        <v>128</v>
      </c>
      <c r="G31" s="37">
        <v>163</v>
      </c>
      <c r="H31" s="26">
        <f t="shared" si="0"/>
        <v>-21.472392638036812</v>
      </c>
      <c r="I31" s="31">
        <v>728</v>
      </c>
      <c r="J31" s="37">
        <v>560</v>
      </c>
      <c r="K31" s="26">
        <f t="shared" si="1"/>
        <v>30</v>
      </c>
    </row>
    <row r="32" spans="1:11" s="1" customFormat="1" ht="15" customHeight="1">
      <c r="A32" s="38" t="s">
        <v>37</v>
      </c>
      <c r="B32" s="39"/>
      <c r="C32" s="40">
        <v>380</v>
      </c>
      <c r="D32" s="41">
        <v>504</v>
      </c>
      <c r="E32" s="42">
        <f t="shared" si="2"/>
        <v>-24.6031746031746</v>
      </c>
      <c r="F32" s="43">
        <v>29</v>
      </c>
      <c r="G32" s="41">
        <v>37</v>
      </c>
      <c r="H32" s="44">
        <f t="shared" si="0"/>
        <v>-21.62162162162162</v>
      </c>
      <c r="I32" s="43">
        <v>351</v>
      </c>
      <c r="J32" s="41">
        <v>467</v>
      </c>
      <c r="K32" s="44">
        <f t="shared" si="1"/>
        <v>-24.839400428265524</v>
      </c>
    </row>
    <row r="33" spans="1:11" s="4" customFormat="1" ht="15" customHeight="1">
      <c r="A33" s="7" t="s">
        <v>38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ht="13.5">
      <c r="A34" s="9"/>
    </row>
    <row r="35" ht="13.5">
      <c r="A35" s="9"/>
    </row>
  </sheetData>
  <sheetProtection password="C732" sheet="1" objects="1" scenarios="1"/>
  <mergeCells count="9">
    <mergeCell ref="C2:E2"/>
    <mergeCell ref="F2:H2"/>
    <mergeCell ref="I2:K2"/>
    <mergeCell ref="A4:B4"/>
    <mergeCell ref="A30:B30"/>
    <mergeCell ref="A5:B5"/>
    <mergeCell ref="A32:B32"/>
    <mergeCell ref="A31:B31"/>
    <mergeCell ref="A2:B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2004-11-04T02:32:18Z</cp:lastPrinted>
  <dcterms:created xsi:type="dcterms:W3CDTF">2001-07-05T06:36:48Z</dcterms:created>
  <dcterms:modified xsi:type="dcterms:W3CDTF">2014-01-28T02:53:24Z</dcterms:modified>
  <cp:category/>
  <cp:version/>
  <cp:contentType/>
  <cp:contentStatus/>
</cp:coreProperties>
</file>