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8505" tabRatio="823" activeTab="0"/>
  </bookViews>
  <sheets>
    <sheet name="8-5" sheetId="1" r:id="rId1"/>
  </sheets>
  <externalReferences>
    <externalReference r:id="rId4"/>
  </externalReferences>
  <definedNames>
    <definedName name="_xlnm.Print_Area" localSheetId="0">'8-5'!$A$1:$H$33</definedName>
    <definedName name="区分">#REF!</definedName>
    <definedName name="増減率">#REF!</definedName>
  </definedNames>
  <calcPr fullCalcOnLoad="1"/>
</workbook>
</file>

<file path=xl/sharedStrings.xml><?xml version="1.0" encoding="utf-8"?>
<sst xmlns="http://schemas.openxmlformats.org/spreadsheetml/2006/main" count="38" uniqueCount="36">
  <si>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</si>
  <si>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</si>
  <si>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</si>
  <si>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</si>
  <si>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</si>
  <si>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</si>
  <si>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</si>
  <si>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</si>
  <si>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</si>
  <si>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</si>
  <si>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</si>
  <si>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</si>
  <si>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</si>
  <si>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</si>
  <si>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</si>
  <si>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</si>
  <si>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</si>
  <si>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</si>
  <si>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</si>
  <si>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</si>
  <si>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</si>
  <si>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</si>
  <si>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</si>
  <si>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8-5　東京都地域別工場数、従業者数及び製造品出荷額等（従業者4人以上）</t>
  </si>
  <si>
    <t>（単位　金額　万円）</t>
  </si>
  <si>
    <t>地域</t>
  </si>
  <si>
    <t>工　 場　 数</t>
  </si>
  <si>
    <t>従  業  者  数</t>
  </si>
  <si>
    <t>製造品出荷額等</t>
  </si>
  <si>
    <t>構 成 比</t>
  </si>
  <si>
    <t>総数</t>
  </si>
  <si>
    <t>区部</t>
  </si>
  <si>
    <t>市部</t>
  </si>
  <si>
    <t>郡部</t>
  </si>
  <si>
    <t>島部</t>
  </si>
  <si>
    <t>注：8-6表は24年2月1日に実施された経済センサス‐活動調査の結果報告による。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</si>
</sst>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###\ ###\ ###\ ##0;&quot;△&quot;###\ ###\ ###\ ##0;&quot;－&quot;;@"/>
    <numFmt numFmtId="180" formatCode="0.0_ "/>
    <numFmt numFmtId="181" formatCode="0.0_);[Red]\(0.0\)"/>
    <numFmt numFmtId="182" formatCode="#,##0.0;[Red]#,##0.0"/>
    <numFmt numFmtId="183" formatCode="#\ ###\ ###\ ##0;&quot;△&quot;#\ ###\ ###\ ##0;&quot;-&quot;"/>
    <numFmt numFmtId="184" formatCode="#\ ###\ ###\ ###\ ###"/>
    <numFmt numFmtId="185" formatCode="#\ ###\ ###\ ##0;[Red]&quot;△&quot;#\ ###\ ###\ ##0;&quot;-&quot;"/>
    <numFmt numFmtId="186" formatCode="#\ ##0.0;&quot;△&quot;#\ ##0.0"/>
    <numFmt numFmtId="187" formatCode="###\ ###\ ##0;&quot;△&quot;###\ ###\ ##0;&quot;-&quot;"/>
    <numFmt numFmtId="188" formatCode="###\ ###\ ##0;&quot;△&quot;###\ ###\ ##0"/>
    <numFmt numFmtId="189" formatCode="#\ ###\ ###\ ##0;[Red]&quot;△&quot;#\ ###\ ###\ ##0"/>
    <numFmt numFmtId="190" formatCode="0.0"/>
    <numFmt numFmtId="191" formatCode="###\ ###\ ##0;&quot;△&quot;\ ##0"/>
    <numFmt numFmtId="192" formatCode="#\ ##0.0;&quot;△&quot;\ ##0.0"/>
    <numFmt numFmtId="193" formatCode="#\ ###\ ###\ ###.0"/>
    <numFmt numFmtId="194" formatCode="#,##0.0;&quot;△ &quot;#,##0.0"/>
    <numFmt numFmtId="195" formatCode="#\ ###\ ###\ ##0.0;&quot;△&quot;#\ ###\ ###\ ##0.0"/>
    <numFmt numFmtId="196" formatCode="0.000_ "/>
    <numFmt numFmtId="197" formatCode="#####\ ###\ ###\ ##0.0;&quot;△&quot;\ ##0.0"/>
    <numFmt numFmtId="198" formatCode="###\ ###\ ###\ ###"/>
    <numFmt numFmtId="199" formatCode="0.0;[Red]0.0"/>
    <numFmt numFmtId="200" formatCode="#\ ###\ ###\ ##0.0;&quot;△&quot;\ ##0.0"/>
    <numFmt numFmtId="201" formatCode="#\ ###\ ###\ ##0.0"/>
    <numFmt numFmtId="202" formatCode="#\ ###\ ###\ ###\ "/>
    <numFmt numFmtId="203" formatCode="0.0;&quot;△ &quot;0.0"/>
    <numFmt numFmtId="204" formatCode="###\ ###\ ###.0"/>
    <numFmt numFmtId="205" formatCode="#\ ###\ ###;&quot;△&quot;#\ ###\ ###"/>
    <numFmt numFmtId="206" formatCode="###\ ##0.0;&quot;△&quot;###\ ##0.0"/>
    <numFmt numFmtId="207" formatCode="#\ ##0.0;&quot;△&quot;#\ ##0.0;&quot;- &quot;"/>
    <numFmt numFmtId="208" formatCode="###\ ##0.0;&quot;△&quot;###\ ##0.0;&quot;- &quot;"/>
    <numFmt numFmtId="209" formatCode="#\ ##0.0;&quot;△&quot;#\ ##0.0;&quot;△ &quot;##0.0"/>
    <numFmt numFmtId="210" formatCode="#\ ##0.0;&quot;△&quot;#\ ##0.0;##0.0"/>
    <numFmt numFmtId="211" formatCode="&quot;△&quot;#\ ##0.0;&quot;△&quot;#\ ##0.0"/>
    <numFmt numFmtId="212" formatCode="00"/>
    <numFmt numFmtId="213" formatCode="###\ ###\ ##0\ ;&quot;△&quot;###\ ###\ ##0\ "/>
    <numFmt numFmtId="214" formatCode="###\ ###\ ##0\ ;&quot;△&quot;\ ##0\ "/>
    <numFmt numFmtId="215" formatCode="#\ ###\ ###\ ##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0.5"/>
      <color indexed="10"/>
      <name val="ＭＳ Ｐゴシック"/>
      <family val="3"/>
    </font>
    <font>
      <sz val="10.5"/>
      <name val="ＭＳ Ｐゴシック"/>
      <family val="3"/>
    </font>
    <font>
      <sz val="7"/>
      <name val="ＭＳ Ｐゴシック"/>
      <family val="3"/>
    </font>
    <font>
      <b/>
      <sz val="10"/>
      <name val="ＭＳ Ｐ明朝"/>
      <family val="1"/>
    </font>
    <font>
      <b/>
      <sz val="10.5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 quotePrefix="1">
      <alignment vertical="center"/>
    </xf>
    <xf numFmtId="177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Alignment="1" quotePrefix="1">
      <alignment vertical="center" shrinkToFit="1"/>
    </xf>
    <xf numFmtId="0" fontId="6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8" fillId="0" borderId="10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0" fontId="29" fillId="0" borderId="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177" fontId="32" fillId="0" borderId="0" xfId="61" applyNumberFormat="1" applyFont="1" applyFill="1" applyBorder="1" applyAlignment="1" applyProtection="1">
      <alignment horizontal="right" vertical="center"/>
      <protection locked="0"/>
    </xf>
    <xf numFmtId="180" fontId="32" fillId="0" borderId="0" xfId="61" applyNumberFormat="1" applyFont="1" applyFill="1" applyBorder="1" applyAlignment="1" applyProtection="1">
      <alignment horizontal="right" vertical="center"/>
      <protection locked="0"/>
    </xf>
    <xf numFmtId="177" fontId="32" fillId="0" borderId="0" xfId="0" applyNumberFormat="1" applyFont="1" applyAlignment="1">
      <alignment horizontal="right" vertical="center"/>
    </xf>
    <xf numFmtId="190" fontId="32" fillId="0" borderId="0" xfId="0" applyNumberFormat="1" applyFont="1" applyAlignment="1">
      <alignment horizontal="right" vertical="center"/>
    </xf>
    <xf numFmtId="178" fontId="32" fillId="0" borderId="0" xfId="0" applyNumberFormat="1" applyFont="1" applyAlignment="1">
      <alignment horizontal="right" vertical="center"/>
    </xf>
    <xf numFmtId="180" fontId="32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33" fillId="0" borderId="13" xfId="62" applyFont="1" applyFill="1" applyBorder="1" applyAlignment="1">
      <alignment horizontal="distributed" vertical="center"/>
      <protection/>
    </xf>
    <xf numFmtId="177" fontId="7" fillId="0" borderId="0" xfId="61" applyNumberFormat="1" applyFont="1" applyFill="1" applyBorder="1" applyAlignment="1" applyProtection="1">
      <alignment horizontal="right" vertical="center"/>
      <protection locked="0"/>
    </xf>
    <xf numFmtId="180" fontId="7" fillId="0" borderId="0" xfId="61" applyNumberFormat="1" applyFont="1" applyFill="1" applyBorder="1" applyAlignment="1" applyProtection="1">
      <alignment horizontal="right" vertical="center"/>
      <protection locked="0"/>
    </xf>
    <xf numFmtId="190" fontId="7" fillId="0" borderId="0" xfId="0" applyNumberFormat="1" applyFont="1" applyAlignment="1">
      <alignment horizontal="right" vertical="center"/>
    </xf>
    <xf numFmtId="178" fontId="7" fillId="0" borderId="0" xfId="0" applyNumberFormat="1" applyFont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34" fillId="0" borderId="13" xfId="62" applyFont="1" applyFill="1" applyBorder="1" applyAlignment="1">
      <alignment horizontal="distributed" vertical="center"/>
      <protection/>
    </xf>
    <xf numFmtId="177" fontId="32" fillId="0" borderId="14" xfId="61" applyNumberFormat="1" applyFont="1" applyFill="1" applyBorder="1" applyAlignment="1" applyProtection="1">
      <alignment horizontal="right" vertical="center"/>
      <protection locked="0"/>
    </xf>
    <xf numFmtId="177" fontId="32" fillId="0" borderId="15" xfId="0" applyNumberFormat="1" applyFont="1" applyBorder="1" applyAlignment="1">
      <alignment horizontal="right" vertical="center"/>
    </xf>
    <xf numFmtId="178" fontId="32" fillId="0" borderId="15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31" fillId="0" borderId="15" xfId="0" applyFont="1" applyBorder="1" applyAlignment="1">
      <alignment horizontal="distributed" vertical="center"/>
    </xf>
    <xf numFmtId="0" fontId="31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1" fillId="0" borderId="0" xfId="0" applyFont="1" applyBorder="1" applyAlignment="1">
      <alignment horizontal="distributed" vertical="center"/>
    </xf>
    <xf numFmtId="0" fontId="31" fillId="0" borderId="13" xfId="0" applyFont="1" applyBorder="1" applyAlignment="1">
      <alignment horizontal="distributed" vertical="center"/>
    </xf>
    <xf numFmtId="0" fontId="34" fillId="0" borderId="0" xfId="62" applyFont="1" applyFill="1" applyBorder="1" applyAlignment="1">
      <alignment horizontal="distributed" vertical="center"/>
      <protection/>
    </xf>
    <xf numFmtId="0" fontId="34" fillId="0" borderId="13" xfId="62" applyFont="1" applyFill="1" applyBorder="1" applyAlignment="1">
      <alignment horizontal="distributed" vertical="center"/>
      <protection/>
    </xf>
    <xf numFmtId="0" fontId="8" fillId="0" borderId="11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180" fontId="7" fillId="0" borderId="15" xfId="61" applyNumberFormat="1" applyFont="1" applyFill="1" applyBorder="1" applyAlignment="1" applyProtection="1">
      <alignment horizontal="right" vertical="center"/>
      <protection locked="0"/>
    </xf>
    <xf numFmtId="190" fontId="7" fillId="0" borderId="15" xfId="0" applyNumberFormat="1" applyFont="1" applyBorder="1" applyAlignment="1">
      <alignment horizontal="right" vertical="center"/>
    </xf>
    <xf numFmtId="180" fontId="7" fillId="0" borderId="15" xfId="0" applyNumberFormat="1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　区市町村別(図11・13・16・18／付表4・７・18)" xfId="61"/>
    <cellStyle name="標準_１－４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400&#21830;&#24037;&#32113;&#35336;&#35506;\430&#24037;&#26989;&#32113;&#35336;&#20418;\SERVER\&#24037;&#26989;\&#20844;&#34920;&#65288;&#36895;&#22577;&#12539;&#30906;&#22577;&#65289;\20&#36895;&#22577;\&#21407;&#31295;&#26696;\&#24046;&#20998;&#12539;&#20184;&#34920;&#12539;&#12464;&#12521;&#12501;\&#9679;08%20&#27010;&#27841;&#65288;&#20840;&#2596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"/>
      <sheetName val="リーフレット"/>
      <sheetName val="S0100Z"/>
      <sheetName val="S0500Z"/>
      <sheetName val="付表1,年次別推移"/>
      <sheetName val="プレス資料"/>
      <sheetName val="第1・2図"/>
      <sheetName val="付表2事・従当たり表"/>
      <sheetName val="第３図"/>
      <sheetName val="リーフレット用（使わない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P35"/>
  <sheetViews>
    <sheetView tabSelected="1" zoomScalePageLayoutView="0" workbookViewId="0" topLeftCell="A1">
      <selection activeCell="J4" sqref="J4"/>
    </sheetView>
  </sheetViews>
  <sheetFormatPr defaultColWidth="9.00390625" defaultRowHeight="13.5"/>
  <cols>
    <col min="1" max="1" width="2.875" style="4" customWidth="1"/>
    <col min="2" max="2" width="13.625" style="4" customWidth="1"/>
    <col min="3" max="3" width="14.75390625" style="4" customWidth="1"/>
    <col min="4" max="4" width="9.125" style="4" customWidth="1"/>
    <col min="5" max="5" width="15.125" style="4" customWidth="1"/>
    <col min="6" max="6" width="9.125" style="4" customWidth="1"/>
    <col min="7" max="7" width="15.125" style="4" customWidth="1"/>
    <col min="8" max="8" width="9.125" style="4" customWidth="1"/>
    <col min="9" max="9" width="1.00390625" style="8" customWidth="1"/>
    <col min="10" max="10" width="9.00390625" style="8" customWidth="1"/>
    <col min="11" max="11" width="10.875" style="8" customWidth="1"/>
    <col min="12" max="13" width="9.375" style="8" customWidth="1"/>
    <col min="14" max="16384" width="9.00390625" style="8" customWidth="1"/>
  </cols>
  <sheetData>
    <row r="1" spans="1:9" ht="17.25">
      <c r="A1" s="2" t="s">
        <v>23</v>
      </c>
      <c r="B1" s="5"/>
      <c r="C1" s="6"/>
      <c r="D1" s="5"/>
      <c r="E1" s="5"/>
      <c r="F1" s="5"/>
      <c r="G1" s="5"/>
      <c r="H1" s="5"/>
      <c r="I1" s="7"/>
    </row>
    <row r="2" spans="1:9" s="10" customFormat="1" ht="13.5" customHeight="1" thickBot="1">
      <c r="A2" s="1" t="s">
        <v>24</v>
      </c>
      <c r="B2" s="1"/>
      <c r="C2" s="1"/>
      <c r="D2" s="1"/>
      <c r="E2" s="1"/>
      <c r="F2" s="1"/>
      <c r="G2" s="1"/>
      <c r="H2" s="1"/>
      <c r="I2" s="9"/>
    </row>
    <row r="3" spans="1:16" s="10" customFormat="1" ht="14.25" customHeight="1" thickTop="1">
      <c r="A3" s="46" t="s">
        <v>25</v>
      </c>
      <c r="B3" s="47"/>
      <c r="C3" s="40" t="s">
        <v>26</v>
      </c>
      <c r="D3" s="11"/>
      <c r="E3" s="40" t="s">
        <v>27</v>
      </c>
      <c r="F3" s="12"/>
      <c r="G3" s="40" t="s">
        <v>28</v>
      </c>
      <c r="H3" s="13"/>
      <c r="I3" s="14"/>
      <c r="P3" s="15"/>
    </row>
    <row r="4" spans="1:16" s="10" customFormat="1" ht="14.25" customHeight="1">
      <c r="A4" s="48"/>
      <c r="B4" s="49"/>
      <c r="C4" s="41"/>
      <c r="D4" s="16" t="s">
        <v>29</v>
      </c>
      <c r="E4" s="41"/>
      <c r="F4" s="16" t="s">
        <v>29</v>
      </c>
      <c r="G4" s="41"/>
      <c r="H4" s="16" t="s">
        <v>29</v>
      </c>
      <c r="I4" s="14"/>
      <c r="P4" s="17"/>
    </row>
    <row r="5" spans="1:10" s="10" customFormat="1" ht="15" customHeight="1">
      <c r="A5" s="42" t="s">
        <v>30</v>
      </c>
      <c r="B5" s="43"/>
      <c r="C5" s="18">
        <f>SUM(C6,C30,C31,C32)</f>
        <v>16664</v>
      </c>
      <c r="D5" s="19">
        <v>100</v>
      </c>
      <c r="E5" s="20">
        <f>SUM(E6,E30,E31,E32)</f>
        <v>321859</v>
      </c>
      <c r="F5" s="21">
        <v>100</v>
      </c>
      <c r="G5" s="22">
        <v>869929225</v>
      </c>
      <c r="H5" s="23">
        <v>100</v>
      </c>
      <c r="J5" s="7"/>
    </row>
    <row r="6" spans="1:8" s="10" customFormat="1" ht="12.75" customHeight="1">
      <c r="A6" s="42" t="s">
        <v>31</v>
      </c>
      <c r="B6" s="43"/>
      <c r="C6" s="18">
        <f>SUM(C7:C29)</f>
        <v>13338</v>
      </c>
      <c r="D6" s="27">
        <f>C6/$C$5*100</f>
        <v>80.04080652904464</v>
      </c>
      <c r="E6" s="20">
        <f>SUM(E7:E29)</f>
        <v>190451</v>
      </c>
      <c r="F6" s="21">
        <f>E6/$E$5*100</f>
        <v>59.17218409303453</v>
      </c>
      <c r="G6" s="22">
        <f>SUM(G7:G29)</f>
        <v>384880725</v>
      </c>
      <c r="H6" s="23">
        <f>G6/$G$5*100</f>
        <v>44.24276296729771</v>
      </c>
    </row>
    <row r="7" spans="1:8" s="10" customFormat="1" ht="12.75">
      <c r="A7" s="24"/>
      <c r="B7" s="25" t="s">
        <v>0</v>
      </c>
      <c r="C7" s="26">
        <v>219</v>
      </c>
      <c r="D7" s="27">
        <f>C7/$C$5*100</f>
        <v>1.314210273643783</v>
      </c>
      <c r="E7" s="3">
        <v>3334</v>
      </c>
      <c r="F7" s="28">
        <f>E7/$E$5*100</f>
        <v>1.035857316402524</v>
      </c>
      <c r="G7" s="29">
        <v>6925803</v>
      </c>
      <c r="H7" s="30">
        <f>G7/$G$5*100</f>
        <v>0.7961340763094836</v>
      </c>
    </row>
    <row r="8" spans="1:8" s="10" customFormat="1" ht="12.75">
      <c r="A8" s="24"/>
      <c r="B8" s="25" t="s">
        <v>1</v>
      </c>
      <c r="C8" s="26">
        <v>296</v>
      </c>
      <c r="D8" s="27">
        <f aca="true" t="shared" si="0" ref="D8:D32">C8/$C$5*100</f>
        <v>1.7762842054728758</v>
      </c>
      <c r="E8" s="3">
        <v>3939</v>
      </c>
      <c r="F8" s="28">
        <f aca="true" t="shared" si="1" ref="F8:F32">E8/$E$5*100</f>
        <v>1.2238278252278172</v>
      </c>
      <c r="G8" s="29">
        <v>8425490</v>
      </c>
      <c r="H8" s="30">
        <f aca="true" t="shared" si="2" ref="H8:H32">G8/$G$5*100</f>
        <v>0.9685259165767192</v>
      </c>
    </row>
    <row r="9" spans="1:8" s="10" customFormat="1" ht="12.75">
      <c r="A9" s="24"/>
      <c r="B9" s="25" t="s">
        <v>2</v>
      </c>
      <c r="C9" s="26">
        <v>222</v>
      </c>
      <c r="D9" s="27">
        <f t="shared" si="0"/>
        <v>1.3322131541046567</v>
      </c>
      <c r="E9" s="3">
        <v>3457</v>
      </c>
      <c r="F9" s="28">
        <f t="shared" si="1"/>
        <v>1.0740728082794018</v>
      </c>
      <c r="G9" s="29">
        <v>7300745</v>
      </c>
      <c r="H9" s="30">
        <f t="shared" si="2"/>
        <v>0.8392343641518654</v>
      </c>
    </row>
    <row r="10" spans="1:8" s="10" customFormat="1" ht="12.75">
      <c r="A10" s="24"/>
      <c r="B10" s="25" t="s">
        <v>3</v>
      </c>
      <c r="C10" s="26">
        <v>442</v>
      </c>
      <c r="D10" s="27">
        <f t="shared" si="0"/>
        <v>2.6524243879020646</v>
      </c>
      <c r="E10" s="3">
        <v>10409</v>
      </c>
      <c r="F10" s="28">
        <f t="shared" si="1"/>
        <v>3.234024836962769</v>
      </c>
      <c r="G10" s="29">
        <v>31860478</v>
      </c>
      <c r="H10" s="30">
        <f t="shared" si="2"/>
        <v>3.662421848168165</v>
      </c>
    </row>
    <row r="11" spans="1:8" s="10" customFormat="1" ht="12.75">
      <c r="A11" s="24"/>
      <c r="B11" s="25" t="s">
        <v>4</v>
      </c>
      <c r="C11" s="26">
        <v>426</v>
      </c>
      <c r="D11" s="27">
        <f t="shared" si="0"/>
        <v>2.556409025444071</v>
      </c>
      <c r="E11" s="3">
        <v>7203</v>
      </c>
      <c r="F11" s="28">
        <f t="shared" si="1"/>
        <v>2.237936487716671</v>
      </c>
      <c r="G11" s="29">
        <v>13276560</v>
      </c>
      <c r="H11" s="30">
        <f t="shared" si="2"/>
        <v>1.5261655337536224</v>
      </c>
    </row>
    <row r="12" spans="1:8" s="10" customFormat="1" ht="12.75">
      <c r="A12" s="24"/>
      <c r="B12" s="25" t="s">
        <v>5</v>
      </c>
      <c r="C12" s="26">
        <v>755</v>
      </c>
      <c r="D12" s="27">
        <f t="shared" si="0"/>
        <v>4.530724915986558</v>
      </c>
      <c r="E12" s="3">
        <v>6761</v>
      </c>
      <c r="F12" s="28">
        <f t="shared" si="1"/>
        <v>2.100609273004639</v>
      </c>
      <c r="G12" s="29">
        <v>12387528</v>
      </c>
      <c r="H12" s="30">
        <f t="shared" si="2"/>
        <v>1.4239696338515355</v>
      </c>
    </row>
    <row r="13" spans="1:8" s="10" customFormat="1" ht="12.75">
      <c r="A13" s="24"/>
      <c r="B13" s="25" t="s">
        <v>6</v>
      </c>
      <c r="C13" s="26">
        <v>1122</v>
      </c>
      <c r="D13" s="27">
        <f t="shared" si="0"/>
        <v>6.733077292366779</v>
      </c>
      <c r="E13" s="3">
        <v>13890</v>
      </c>
      <c r="F13" s="28">
        <f t="shared" si="1"/>
        <v>4.315554326584</v>
      </c>
      <c r="G13" s="29">
        <v>27407881</v>
      </c>
      <c r="H13" s="30">
        <f t="shared" si="2"/>
        <v>3.1505874515251513</v>
      </c>
    </row>
    <row r="14" spans="1:8" s="10" customFormat="1" ht="12.75">
      <c r="A14" s="24"/>
      <c r="B14" s="25" t="s">
        <v>7</v>
      </c>
      <c r="C14" s="26">
        <v>867</v>
      </c>
      <c r="D14" s="27">
        <f t="shared" si="0"/>
        <v>5.202832453192511</v>
      </c>
      <c r="E14" s="3">
        <v>14448</v>
      </c>
      <c r="F14" s="28">
        <f t="shared" si="1"/>
        <v>4.488922167781544</v>
      </c>
      <c r="G14" s="29">
        <v>33982808</v>
      </c>
      <c r="H14" s="30">
        <f t="shared" si="2"/>
        <v>3.9063876719396338</v>
      </c>
    </row>
    <row r="15" spans="1:8" s="10" customFormat="1" ht="12.75">
      <c r="A15" s="24"/>
      <c r="B15" s="25" t="s">
        <v>8</v>
      </c>
      <c r="C15" s="26">
        <v>536</v>
      </c>
      <c r="D15" s="27">
        <f t="shared" si="0"/>
        <v>3.216514642342775</v>
      </c>
      <c r="E15" s="3">
        <v>7208</v>
      </c>
      <c r="F15" s="28">
        <f t="shared" si="1"/>
        <v>2.239489962996219</v>
      </c>
      <c r="G15" s="29">
        <v>12427961</v>
      </c>
      <c r="H15" s="30">
        <f t="shared" si="2"/>
        <v>1.4286174832211207</v>
      </c>
    </row>
    <row r="16" spans="1:8" s="10" customFormat="1" ht="12.75">
      <c r="A16" s="24"/>
      <c r="B16" s="25" t="s">
        <v>9</v>
      </c>
      <c r="C16" s="26">
        <v>188</v>
      </c>
      <c r="D16" s="27">
        <f t="shared" si="0"/>
        <v>1.128180508881421</v>
      </c>
      <c r="E16" s="3">
        <v>3544</v>
      </c>
      <c r="F16" s="28">
        <f t="shared" si="1"/>
        <v>1.1011032781435348</v>
      </c>
      <c r="G16" s="29">
        <v>6193300</v>
      </c>
      <c r="H16" s="30">
        <f t="shared" si="2"/>
        <v>0.7119314792533841</v>
      </c>
    </row>
    <row r="17" spans="1:8" s="10" customFormat="1" ht="12.75">
      <c r="A17" s="24"/>
      <c r="B17" s="25" t="s">
        <v>10</v>
      </c>
      <c r="C17" s="26">
        <v>1841</v>
      </c>
      <c r="D17" s="27">
        <f t="shared" si="0"/>
        <v>11.047767642822851</v>
      </c>
      <c r="E17" s="3">
        <v>26027</v>
      </c>
      <c r="F17" s="28">
        <f t="shared" si="1"/>
        <v>8.086460220158518</v>
      </c>
      <c r="G17" s="29">
        <v>50213834</v>
      </c>
      <c r="H17" s="30">
        <f t="shared" si="2"/>
        <v>5.772174627194528</v>
      </c>
    </row>
    <row r="18" spans="1:8" s="10" customFormat="1" ht="12.75">
      <c r="A18" s="24"/>
      <c r="B18" s="25" t="s">
        <v>11</v>
      </c>
      <c r="C18" s="26">
        <v>189</v>
      </c>
      <c r="D18" s="27">
        <f t="shared" si="0"/>
        <v>1.1341814690350456</v>
      </c>
      <c r="E18" s="3">
        <v>2397</v>
      </c>
      <c r="F18" s="28">
        <f t="shared" si="1"/>
        <v>0.744736049015252</v>
      </c>
      <c r="G18" s="29">
        <v>3927091</v>
      </c>
      <c r="H18" s="30">
        <f t="shared" si="2"/>
        <v>0.4514264939196634</v>
      </c>
    </row>
    <row r="19" spans="1:8" s="10" customFormat="1" ht="12.75">
      <c r="A19" s="24"/>
      <c r="B19" s="25" t="s">
        <v>12</v>
      </c>
      <c r="C19" s="26">
        <v>100</v>
      </c>
      <c r="D19" s="27">
        <f t="shared" si="0"/>
        <v>0.6000960153624579</v>
      </c>
      <c r="E19" s="3">
        <v>1667</v>
      </c>
      <c r="F19" s="28">
        <f t="shared" si="1"/>
        <v>0.517928658201262</v>
      </c>
      <c r="G19" s="29">
        <v>2971762</v>
      </c>
      <c r="H19" s="30">
        <f t="shared" si="2"/>
        <v>0.34160962922012417</v>
      </c>
    </row>
    <row r="20" spans="1:8" s="10" customFormat="1" ht="12.75">
      <c r="A20" s="24"/>
      <c r="B20" s="25" t="s">
        <v>13</v>
      </c>
      <c r="C20" s="26">
        <v>130</v>
      </c>
      <c r="D20" s="27">
        <f t="shared" si="0"/>
        <v>0.7801248199711954</v>
      </c>
      <c r="E20" s="3">
        <v>1479</v>
      </c>
      <c r="F20" s="28">
        <f t="shared" si="1"/>
        <v>0.45951798769026186</v>
      </c>
      <c r="G20" s="29">
        <v>2507369</v>
      </c>
      <c r="H20" s="30">
        <f t="shared" si="2"/>
        <v>0.2882267807475947</v>
      </c>
    </row>
    <row r="21" spans="1:8" s="10" customFormat="1" ht="12.75">
      <c r="A21" s="31"/>
      <c r="B21" s="32" t="s">
        <v>14</v>
      </c>
      <c r="C21" s="18">
        <v>138</v>
      </c>
      <c r="D21" s="19">
        <f t="shared" si="0"/>
        <v>0.8281325012001921</v>
      </c>
      <c r="E21" s="20">
        <v>1421</v>
      </c>
      <c r="F21" s="21">
        <f t="shared" si="1"/>
        <v>0.4414976744475065</v>
      </c>
      <c r="G21" s="22">
        <v>2609330</v>
      </c>
      <c r="H21" s="23">
        <f t="shared" si="2"/>
        <v>0.2999473893982582</v>
      </c>
    </row>
    <row r="22" spans="1:8" s="10" customFormat="1" ht="12.75">
      <c r="A22" s="24"/>
      <c r="B22" s="25" t="s">
        <v>15</v>
      </c>
      <c r="C22" s="26">
        <v>253</v>
      </c>
      <c r="D22" s="27">
        <f t="shared" si="0"/>
        <v>1.5182429188670188</v>
      </c>
      <c r="E22" s="3">
        <v>4445</v>
      </c>
      <c r="F22" s="28">
        <f t="shared" si="1"/>
        <v>1.3810395235180624</v>
      </c>
      <c r="G22" s="29">
        <v>7363937</v>
      </c>
      <c r="H22" s="30">
        <f t="shared" si="2"/>
        <v>0.8464984033614918</v>
      </c>
    </row>
    <row r="23" spans="1:8" s="10" customFormat="1" ht="12.75">
      <c r="A23" s="24"/>
      <c r="B23" s="25" t="s">
        <v>16</v>
      </c>
      <c r="C23" s="26">
        <v>447</v>
      </c>
      <c r="D23" s="27">
        <f t="shared" si="0"/>
        <v>2.682429188670187</v>
      </c>
      <c r="E23" s="3">
        <v>9664</v>
      </c>
      <c r="F23" s="28">
        <f t="shared" si="1"/>
        <v>3.0025570203101357</v>
      </c>
      <c r="G23" s="29">
        <v>25934760</v>
      </c>
      <c r="H23" s="30">
        <f t="shared" si="2"/>
        <v>2.9812494229056394</v>
      </c>
    </row>
    <row r="24" spans="1:8" s="10" customFormat="1" ht="12.75">
      <c r="A24" s="24"/>
      <c r="B24" s="25" t="s">
        <v>17</v>
      </c>
      <c r="C24" s="26">
        <v>672</v>
      </c>
      <c r="D24" s="27">
        <f t="shared" si="0"/>
        <v>4.0326452232357175</v>
      </c>
      <c r="E24" s="3">
        <v>6969</v>
      </c>
      <c r="F24" s="28">
        <f t="shared" si="1"/>
        <v>2.16523384463383</v>
      </c>
      <c r="G24" s="29">
        <v>10618870</v>
      </c>
      <c r="H24" s="30">
        <f t="shared" si="2"/>
        <v>1.2206590714319316</v>
      </c>
    </row>
    <row r="25" spans="1:8" s="10" customFormat="1" ht="12.75">
      <c r="A25" s="24"/>
      <c r="B25" s="25" t="s">
        <v>18</v>
      </c>
      <c r="C25" s="26">
        <v>847</v>
      </c>
      <c r="D25" s="27">
        <f t="shared" si="0"/>
        <v>5.082813250120019</v>
      </c>
      <c r="E25" s="3">
        <v>18530</v>
      </c>
      <c r="F25" s="28">
        <f t="shared" si="1"/>
        <v>5.75717938600443</v>
      </c>
      <c r="G25" s="29">
        <v>39947115</v>
      </c>
      <c r="H25" s="30">
        <f t="shared" si="2"/>
        <v>4.591995975304773</v>
      </c>
    </row>
    <row r="26" spans="1:8" s="10" customFormat="1" ht="12.75">
      <c r="A26" s="24"/>
      <c r="B26" s="25" t="s">
        <v>19</v>
      </c>
      <c r="C26" s="26">
        <v>277</v>
      </c>
      <c r="D26" s="27">
        <f t="shared" si="0"/>
        <v>1.6622659625540086</v>
      </c>
      <c r="E26" s="3">
        <v>3888</v>
      </c>
      <c r="F26" s="28">
        <f t="shared" si="1"/>
        <v>1.2079823773764289</v>
      </c>
      <c r="G26" s="29">
        <v>7424971</v>
      </c>
      <c r="H26" s="30">
        <f t="shared" si="2"/>
        <v>0.8535143764137825</v>
      </c>
    </row>
    <row r="27" spans="1:8" s="10" customFormat="1" ht="12.75">
      <c r="A27" s="24"/>
      <c r="B27" s="25" t="s">
        <v>20</v>
      </c>
      <c r="C27" s="26">
        <v>1251</v>
      </c>
      <c r="D27" s="27">
        <f t="shared" si="0"/>
        <v>7.507201152184349</v>
      </c>
      <c r="E27" s="3">
        <v>15560</v>
      </c>
      <c r="F27" s="28">
        <f t="shared" si="1"/>
        <v>4.834415069952992</v>
      </c>
      <c r="G27" s="29">
        <v>29352655</v>
      </c>
      <c r="H27" s="30">
        <f t="shared" si="2"/>
        <v>3.3741428792669885</v>
      </c>
    </row>
    <row r="28" spans="1:8" s="10" customFormat="1" ht="12.75">
      <c r="A28" s="24"/>
      <c r="B28" s="25" t="s">
        <v>21</v>
      </c>
      <c r="C28" s="26">
        <v>1058</v>
      </c>
      <c r="D28" s="27">
        <f t="shared" si="0"/>
        <v>6.349015842534805</v>
      </c>
      <c r="E28" s="3">
        <v>11507</v>
      </c>
      <c r="F28" s="28">
        <f t="shared" si="1"/>
        <v>3.5751680083514827</v>
      </c>
      <c r="G28" s="29">
        <v>18153490</v>
      </c>
      <c r="H28" s="30">
        <f t="shared" si="2"/>
        <v>2.086777806550872</v>
      </c>
    </row>
    <row r="29" spans="1:8" s="10" customFormat="1" ht="12.75">
      <c r="A29" s="24"/>
      <c r="B29" s="25" t="s">
        <v>22</v>
      </c>
      <c r="C29" s="26">
        <v>1062</v>
      </c>
      <c r="D29" s="27">
        <f t="shared" si="0"/>
        <v>6.3730196831493044</v>
      </c>
      <c r="E29" s="3">
        <v>12704</v>
      </c>
      <c r="F29" s="28">
        <f t="shared" si="1"/>
        <v>3.947069990275245</v>
      </c>
      <c r="G29" s="29">
        <v>23666987</v>
      </c>
      <c r="H29" s="30">
        <f t="shared" si="2"/>
        <v>2.720564652831384</v>
      </c>
    </row>
    <row r="30" spans="1:8" s="10" customFormat="1" ht="12.75" customHeight="1">
      <c r="A30" s="44" t="s">
        <v>32</v>
      </c>
      <c r="B30" s="45"/>
      <c r="C30" s="18">
        <v>2966</v>
      </c>
      <c r="D30" s="27">
        <f>C30/$C$5*100</f>
        <v>17.798847815650504</v>
      </c>
      <c r="E30" s="20">
        <v>124485</v>
      </c>
      <c r="F30" s="28">
        <f t="shared" si="1"/>
        <v>38.67687403490348</v>
      </c>
      <c r="G30" s="22">
        <v>467433952</v>
      </c>
      <c r="H30" s="30">
        <f t="shared" si="2"/>
        <v>53.732411622336286</v>
      </c>
    </row>
    <row r="31" spans="1:8" s="10" customFormat="1" ht="12.75" customHeight="1">
      <c r="A31" s="42" t="s">
        <v>33</v>
      </c>
      <c r="B31" s="43"/>
      <c r="C31" s="18">
        <v>310</v>
      </c>
      <c r="D31" s="27">
        <f t="shared" si="0"/>
        <v>1.8602976476236197</v>
      </c>
      <c r="E31" s="20">
        <v>6532</v>
      </c>
      <c r="F31" s="28">
        <f t="shared" si="1"/>
        <v>2.0294601052013457</v>
      </c>
      <c r="G31" s="22">
        <v>17218632</v>
      </c>
      <c r="H31" s="30">
        <f t="shared" si="2"/>
        <v>1.9793141217896202</v>
      </c>
    </row>
    <row r="32" spans="1:8" s="10" customFormat="1" ht="12.75" customHeight="1">
      <c r="A32" s="38" t="s">
        <v>34</v>
      </c>
      <c r="B32" s="39"/>
      <c r="C32" s="33">
        <v>50</v>
      </c>
      <c r="D32" s="50">
        <f t="shared" si="0"/>
        <v>0.30004800768122897</v>
      </c>
      <c r="E32" s="34">
        <v>391</v>
      </c>
      <c r="F32" s="51">
        <f t="shared" si="1"/>
        <v>0.12148176686064395</v>
      </c>
      <c r="G32" s="35">
        <v>368483</v>
      </c>
      <c r="H32" s="52">
        <f t="shared" si="2"/>
        <v>0.04235781364857584</v>
      </c>
    </row>
    <row r="33" spans="1:8" ht="13.5">
      <c r="A33" s="4" t="s">
        <v>35</v>
      </c>
      <c r="C33" s="36"/>
      <c r="D33" s="36"/>
      <c r="E33" s="36"/>
      <c r="F33" s="36"/>
      <c r="G33" s="36"/>
      <c r="H33" s="36"/>
    </row>
    <row r="34" ht="13.5">
      <c r="A34" s="37"/>
    </row>
    <row r="35" ht="13.5">
      <c r="A35" s="37"/>
    </row>
  </sheetData>
  <sheetProtection password="C732" sheet="1" objects="1" scenarios="1"/>
  <mergeCells count="9">
    <mergeCell ref="A32:B32"/>
    <mergeCell ref="C3:C4"/>
    <mergeCell ref="E3:E4"/>
    <mergeCell ref="G3:G4"/>
    <mergeCell ref="A5:B5"/>
    <mergeCell ref="A6:B6"/>
    <mergeCell ref="A30:B30"/>
    <mergeCell ref="A31:B31"/>
    <mergeCell ref="A3:B4"/>
  </mergeCells>
  <printOptions/>
  <pageMargins left="0.78" right="0.41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kimura-yukie</cp:lastModifiedBy>
  <cp:lastPrinted>2010-05-18T02:32:03Z</cp:lastPrinted>
  <dcterms:created xsi:type="dcterms:W3CDTF">2001-07-06T04:36:20Z</dcterms:created>
  <dcterms:modified xsi:type="dcterms:W3CDTF">2014-01-28T04:16:17Z</dcterms:modified>
  <cp:category/>
  <cp:version/>
  <cp:contentType/>
  <cp:contentStatus/>
</cp:coreProperties>
</file>