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activeTab="0"/>
  </bookViews>
  <sheets>
    <sheet name="３－９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<sst xmlns="http://schemas.openxmlformats.org/spreadsheetml/2006/main" count="59" uniqueCount="58">
  <si>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3-9　昼間人口・夜間人口における産業大分類別就業者数</t>
  </si>
  <si>
    <t>産業大分類</t>
  </si>
  <si>
    <t>昼間人口に
お    け   る 
就   業   者</t>
  </si>
  <si>
    <t>夜間人口に
お    け   る
就   業   者</t>
  </si>
  <si>
    <r>
      <t xml:space="preserve">流入超過
就  業  者
</t>
    </r>
    <r>
      <rPr>
        <sz val="9"/>
        <rFont val="ＭＳ Ｐ明朝"/>
        <family val="1"/>
      </rPr>
      <t>（△流出超過）</t>
    </r>
  </si>
  <si>
    <t>う ち 区 外 に</t>
  </si>
  <si>
    <t>う ち 区 外 で</t>
  </si>
  <si>
    <t>常住する就業者</t>
  </si>
  <si>
    <t>従業する就業者</t>
  </si>
  <si>
    <t>（流入就業者）</t>
  </si>
  <si>
    <t>（流出就業者）</t>
  </si>
  <si>
    <t>総数</t>
  </si>
  <si>
    <t>第１次産業</t>
  </si>
  <si>
    <t>Ａ</t>
  </si>
  <si>
    <t>農業、林業</t>
  </si>
  <si>
    <t>Ａのうち農業</t>
  </si>
  <si>
    <t>Ｂ</t>
  </si>
  <si>
    <t>漁業</t>
  </si>
  <si>
    <t>第２次産業</t>
  </si>
  <si>
    <t>Ｃ</t>
  </si>
  <si>
    <t>鉱業、採石業、砂利採取業</t>
  </si>
  <si>
    <t>Ｄ</t>
  </si>
  <si>
    <t>建設業</t>
  </si>
  <si>
    <t>Ｅ</t>
  </si>
  <si>
    <t>製造業</t>
  </si>
  <si>
    <t>第３次産業</t>
  </si>
  <si>
    <t>Ｆ</t>
  </si>
  <si>
    <t>電気・ガス・熱供給・水道業</t>
  </si>
  <si>
    <t>Ｇ</t>
  </si>
  <si>
    <t>情報通信業</t>
  </si>
  <si>
    <t>Ｈ</t>
  </si>
  <si>
    <t>運輸業、郵便業</t>
  </si>
  <si>
    <t>Ｉ</t>
  </si>
  <si>
    <t>卸売・小売業</t>
  </si>
  <si>
    <t>Ｊ</t>
  </si>
  <si>
    <t>金融業、保険業</t>
  </si>
  <si>
    <t>Ｋ</t>
  </si>
  <si>
    <t>不動産業、物品賃貸業</t>
  </si>
  <si>
    <t>Ｌ</t>
  </si>
  <si>
    <t>学術研究、専門・技術サービス業</t>
  </si>
  <si>
    <t>M</t>
  </si>
  <si>
    <t>宿泊業、飲食サービス業</t>
  </si>
  <si>
    <t>N</t>
  </si>
  <si>
    <t>生活関連サービス業、娯楽業</t>
  </si>
  <si>
    <t>Ｏ</t>
  </si>
  <si>
    <t>教育、学習支援業</t>
  </si>
  <si>
    <t>Ｐ</t>
  </si>
  <si>
    <t>医療、福祉</t>
  </si>
  <si>
    <t>Ｑ</t>
  </si>
  <si>
    <t>複合サービス事業</t>
  </si>
  <si>
    <t>Ｒ</t>
  </si>
  <si>
    <t>サービス業（他に分類されないもの）</t>
  </si>
  <si>
    <t>Ｓ</t>
  </si>
  <si>
    <t>公務(他に分類されるものを除く）</t>
  </si>
  <si>
    <t>分類不能の産業</t>
  </si>
  <si>
    <t>Ｔ</t>
  </si>
  <si>
    <t>注：15歳未満は除く。</t>
  </si>
  <si>
    <t>資料：総務省統計局「平成22年国勢調査報告　従業地・通学地による人口」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</si>
</sst>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distributed"/>
    </xf>
    <xf numFmtId="216" fontId="7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top" shrinkToFit="1"/>
    </xf>
    <xf numFmtId="183" fontId="8" fillId="0" borderId="0" xfId="0" applyNumberFormat="1" applyFont="1" applyFill="1" applyBorder="1" applyAlignment="1">
      <alignment horizontal="right"/>
    </xf>
    <xf numFmtId="216" fontId="8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183" fontId="8" fillId="0" borderId="0" xfId="0" applyNumberFormat="1" applyFont="1" applyBorder="1" applyAlignment="1">
      <alignment horizontal="right"/>
    </xf>
    <xf numFmtId="186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3" fontId="7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distributed"/>
    </xf>
    <xf numFmtId="193" fontId="7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distributed"/>
    </xf>
    <xf numFmtId="183" fontId="7" fillId="0" borderId="15" xfId="0" applyNumberFormat="1" applyFont="1" applyFill="1" applyBorder="1" applyAlignment="1">
      <alignment horizontal="right"/>
    </xf>
    <xf numFmtId="216" fontId="7" fillId="0" borderId="15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230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/>
    </xf>
    <xf numFmtId="0" fontId="11" fillId="0" borderId="22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38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3.25390625" style="1" customWidth="1"/>
    <col min="2" max="2" width="3.25390625" style="2" bestFit="1" customWidth="1"/>
    <col min="3" max="3" width="25.125" style="1" customWidth="1"/>
    <col min="4" max="4" width="12.25390625" style="1" bestFit="1" customWidth="1"/>
    <col min="5" max="8" width="12.25390625" style="1" customWidth="1"/>
    <col min="9" max="16384" width="9.00390625" style="1" customWidth="1"/>
  </cols>
  <sheetData>
    <row r="1" spans="1:8" s="4" customFormat="1" ht="17.25">
      <c r="A1" s="3" t="s">
        <v>0</v>
      </c>
      <c r="B1" s="3"/>
      <c r="C1" s="3"/>
      <c r="D1" s="3"/>
      <c r="E1" s="3"/>
      <c r="F1" s="3"/>
      <c r="G1" s="3"/>
      <c r="H1" s="3"/>
    </row>
    <row r="2" spans="1:8" s="4" customFormat="1" ht="14.25" thickBot="1">
      <c r="A2" s="12"/>
      <c r="B2" s="13"/>
      <c r="C2" s="12"/>
      <c r="D2" s="12"/>
      <c r="E2" s="12"/>
      <c r="F2" s="12"/>
      <c r="G2" s="12"/>
      <c r="H2" s="12"/>
    </row>
    <row r="3" spans="1:8" s="5" customFormat="1" ht="13.5" customHeight="1" thickTop="1">
      <c r="A3" s="43" t="s">
        <v>1</v>
      </c>
      <c r="B3" s="43"/>
      <c r="C3" s="44"/>
      <c r="D3" s="38" t="s">
        <v>2</v>
      </c>
      <c r="E3" s="11"/>
      <c r="F3" s="38" t="s">
        <v>3</v>
      </c>
      <c r="G3" s="11"/>
      <c r="H3" s="38" t="s">
        <v>4</v>
      </c>
    </row>
    <row r="4" spans="1:8" s="5" customFormat="1" ht="12.75">
      <c r="A4" s="45"/>
      <c r="B4" s="45"/>
      <c r="C4" s="46"/>
      <c r="D4" s="39"/>
      <c r="E4" s="14" t="s">
        <v>5</v>
      </c>
      <c r="F4" s="41"/>
      <c r="G4" s="14" t="s">
        <v>6</v>
      </c>
      <c r="H4" s="41"/>
    </row>
    <row r="5" spans="1:8" s="5" customFormat="1" ht="12.75">
      <c r="A5" s="45"/>
      <c r="B5" s="45"/>
      <c r="C5" s="46"/>
      <c r="D5" s="39"/>
      <c r="E5" s="15" t="s">
        <v>7</v>
      </c>
      <c r="F5" s="41"/>
      <c r="G5" s="15" t="s">
        <v>8</v>
      </c>
      <c r="H5" s="41"/>
    </row>
    <row r="6" spans="1:8" s="5" customFormat="1" ht="12.75">
      <c r="A6" s="47"/>
      <c r="B6" s="47"/>
      <c r="C6" s="48"/>
      <c r="D6" s="40"/>
      <c r="E6" s="16" t="s">
        <v>9</v>
      </c>
      <c r="F6" s="42"/>
      <c r="G6" s="16" t="s">
        <v>10</v>
      </c>
      <c r="H6" s="42"/>
    </row>
    <row r="7" spans="1:8" s="6" customFormat="1" ht="20.25" customHeight="1">
      <c r="A7" s="49" t="s">
        <v>11</v>
      </c>
      <c r="B7" s="49"/>
      <c r="C7" s="50"/>
      <c r="D7" s="17">
        <v>161932</v>
      </c>
      <c r="E7" s="17">
        <v>71908</v>
      </c>
      <c r="F7" s="17">
        <v>234671</v>
      </c>
      <c r="G7" s="17">
        <v>152812</v>
      </c>
      <c r="H7" s="18">
        <f>E7-G7</f>
        <v>-80904</v>
      </c>
    </row>
    <row r="8" spans="1:8" s="6" customFormat="1" ht="20.25" customHeight="1">
      <c r="A8" s="19"/>
      <c r="B8" s="19"/>
      <c r="C8" s="20"/>
      <c r="D8" s="21"/>
      <c r="E8" s="21"/>
      <c r="F8" s="21"/>
      <c r="G8" s="21"/>
      <c r="H8" s="22"/>
    </row>
    <row r="9" spans="1:8" s="5" customFormat="1" ht="20.25" customHeight="1">
      <c r="A9" s="51" t="s">
        <v>12</v>
      </c>
      <c r="B9" s="51"/>
      <c r="C9" s="52"/>
      <c r="D9" s="17">
        <f>D10+D12</f>
        <v>428</v>
      </c>
      <c r="E9" s="17">
        <f>E10+E12</f>
        <v>101</v>
      </c>
      <c r="F9" s="17">
        <f>F10+F12</f>
        <v>436</v>
      </c>
      <c r="G9" s="17">
        <f>G10+G12</f>
        <v>112</v>
      </c>
      <c r="H9" s="18">
        <f>E9-G9</f>
        <v>-11</v>
      </c>
    </row>
    <row r="10" spans="1:8" s="5" customFormat="1" ht="20.25" customHeight="1">
      <c r="A10" s="23"/>
      <c r="B10" s="24" t="s">
        <v>13</v>
      </c>
      <c r="C10" s="9" t="s">
        <v>14</v>
      </c>
      <c r="D10" s="25">
        <v>426</v>
      </c>
      <c r="E10" s="25">
        <v>100</v>
      </c>
      <c r="F10" s="25">
        <v>429</v>
      </c>
      <c r="G10" s="25">
        <v>106</v>
      </c>
      <c r="H10" s="10">
        <f aca="true" t="shared" si="0" ref="H10:H33">E10-G10</f>
        <v>-6</v>
      </c>
    </row>
    <row r="11" spans="1:8" s="5" customFormat="1" ht="20.25" customHeight="1">
      <c r="A11" s="23"/>
      <c r="B11" s="24"/>
      <c r="C11" s="9" t="s">
        <v>15</v>
      </c>
      <c r="D11" s="25">
        <v>425</v>
      </c>
      <c r="E11" s="25">
        <v>100</v>
      </c>
      <c r="F11" s="25">
        <v>415</v>
      </c>
      <c r="G11" s="25">
        <v>93</v>
      </c>
      <c r="H11" s="10">
        <f t="shared" si="0"/>
        <v>7</v>
      </c>
    </row>
    <row r="12" spans="1:8" s="5" customFormat="1" ht="20.25" customHeight="1">
      <c r="A12" s="23"/>
      <c r="B12" s="24" t="s">
        <v>16</v>
      </c>
      <c r="C12" s="9" t="s">
        <v>17</v>
      </c>
      <c r="D12" s="25">
        <v>2</v>
      </c>
      <c r="E12" s="25">
        <v>1</v>
      </c>
      <c r="F12" s="25">
        <v>7</v>
      </c>
      <c r="G12" s="25">
        <v>6</v>
      </c>
      <c r="H12" s="10">
        <f t="shared" si="0"/>
        <v>-5</v>
      </c>
    </row>
    <row r="13" spans="1:8" s="5" customFormat="1" ht="20.25" customHeight="1">
      <c r="A13" s="23"/>
      <c r="B13" s="24"/>
      <c r="C13" s="9"/>
      <c r="D13" s="25"/>
      <c r="E13" s="25"/>
      <c r="F13" s="25"/>
      <c r="G13" s="25"/>
      <c r="H13" s="10">
        <f t="shared" si="0"/>
        <v>0</v>
      </c>
    </row>
    <row r="14" spans="1:8" s="6" customFormat="1" ht="20.25" customHeight="1">
      <c r="A14" s="36" t="s">
        <v>18</v>
      </c>
      <c r="B14" s="36"/>
      <c r="C14" s="37"/>
      <c r="D14" s="17">
        <f>SUM(D15:D17)</f>
        <v>17097</v>
      </c>
      <c r="E14" s="17">
        <f>SUM(E15:E17)</f>
        <v>10095</v>
      </c>
      <c r="F14" s="17">
        <f>SUM(F15:F17)</f>
        <v>25303</v>
      </c>
      <c r="G14" s="17">
        <f>SUM(G15:G17)</f>
        <v>19375</v>
      </c>
      <c r="H14" s="18">
        <f t="shared" si="0"/>
        <v>-9280</v>
      </c>
    </row>
    <row r="15" spans="1:8" s="5" customFormat="1" ht="20.25" customHeight="1">
      <c r="A15" s="23"/>
      <c r="B15" s="24" t="s">
        <v>19</v>
      </c>
      <c r="C15" s="9" t="s">
        <v>20</v>
      </c>
      <c r="D15" s="25">
        <v>3</v>
      </c>
      <c r="E15" s="25">
        <v>1</v>
      </c>
      <c r="F15" s="25">
        <v>50</v>
      </c>
      <c r="G15" s="25">
        <v>49</v>
      </c>
      <c r="H15" s="10">
        <f t="shared" si="0"/>
        <v>-48</v>
      </c>
    </row>
    <row r="16" spans="1:8" s="5" customFormat="1" ht="20.25" customHeight="1">
      <c r="A16" s="23"/>
      <c r="B16" s="24" t="s">
        <v>21</v>
      </c>
      <c r="C16" s="9" t="s">
        <v>22</v>
      </c>
      <c r="D16" s="25">
        <v>10678</v>
      </c>
      <c r="E16" s="25">
        <v>6354</v>
      </c>
      <c r="F16" s="25">
        <v>9784</v>
      </c>
      <c r="G16" s="25">
        <v>6117</v>
      </c>
      <c r="H16" s="10">
        <f t="shared" si="0"/>
        <v>237</v>
      </c>
    </row>
    <row r="17" spans="1:8" s="5" customFormat="1" ht="20.25" customHeight="1">
      <c r="A17" s="23"/>
      <c r="B17" s="24" t="s">
        <v>23</v>
      </c>
      <c r="C17" s="9" t="s">
        <v>24</v>
      </c>
      <c r="D17" s="25">
        <v>6416</v>
      </c>
      <c r="E17" s="25">
        <v>3740</v>
      </c>
      <c r="F17" s="25">
        <v>15469</v>
      </c>
      <c r="G17" s="25">
        <v>13209</v>
      </c>
      <c r="H17" s="10">
        <f t="shared" si="0"/>
        <v>-9469</v>
      </c>
    </row>
    <row r="18" spans="1:8" s="5" customFormat="1" ht="20.25" customHeight="1">
      <c r="A18" s="23"/>
      <c r="B18" s="24"/>
      <c r="C18" s="9"/>
      <c r="D18" s="25"/>
      <c r="E18" s="25"/>
      <c r="F18" s="25"/>
      <c r="G18" s="25"/>
      <c r="H18" s="10">
        <f t="shared" si="0"/>
        <v>0</v>
      </c>
    </row>
    <row r="19" spans="1:8" s="6" customFormat="1" ht="20.25" customHeight="1">
      <c r="A19" s="36" t="s">
        <v>25</v>
      </c>
      <c r="B19" s="36"/>
      <c r="C19" s="37"/>
      <c r="D19" s="17">
        <f>SUM(D20:D33)</f>
        <v>119739</v>
      </c>
      <c r="E19" s="17">
        <f>SUM(E20:E33)</f>
        <v>60226</v>
      </c>
      <c r="F19" s="17">
        <f>SUM(F20:F33)</f>
        <v>182980</v>
      </c>
      <c r="G19" s="17">
        <f>SUM(G20:G33)</f>
        <v>128089</v>
      </c>
      <c r="H19" s="18">
        <f t="shared" si="0"/>
        <v>-67863</v>
      </c>
    </row>
    <row r="20" spans="1:8" s="5" customFormat="1" ht="20.25" customHeight="1">
      <c r="A20" s="23"/>
      <c r="B20" s="24" t="s">
        <v>26</v>
      </c>
      <c r="C20" s="9" t="s">
        <v>27</v>
      </c>
      <c r="D20" s="25">
        <v>668</v>
      </c>
      <c r="E20" s="25">
        <v>614</v>
      </c>
      <c r="F20" s="25">
        <v>848</v>
      </c>
      <c r="G20" s="25">
        <v>805</v>
      </c>
      <c r="H20" s="10">
        <f t="shared" si="0"/>
        <v>-191</v>
      </c>
    </row>
    <row r="21" spans="1:8" s="5" customFormat="1" ht="20.25" customHeight="1">
      <c r="A21" s="23"/>
      <c r="B21" s="24" t="s">
        <v>28</v>
      </c>
      <c r="C21" s="9" t="s">
        <v>29</v>
      </c>
      <c r="D21" s="25">
        <v>8258</v>
      </c>
      <c r="E21" s="25">
        <v>5133</v>
      </c>
      <c r="F21" s="25">
        <v>23132</v>
      </c>
      <c r="G21" s="25">
        <v>20388</v>
      </c>
      <c r="H21" s="10">
        <f t="shared" si="0"/>
        <v>-15255</v>
      </c>
    </row>
    <row r="22" spans="1:8" s="5" customFormat="1" ht="20.25" customHeight="1">
      <c r="A22" s="23"/>
      <c r="B22" s="24" t="s">
        <v>30</v>
      </c>
      <c r="C22" s="9" t="s">
        <v>31</v>
      </c>
      <c r="D22" s="25">
        <v>7173</v>
      </c>
      <c r="E22" s="25">
        <v>4477</v>
      </c>
      <c r="F22" s="25">
        <v>7133</v>
      </c>
      <c r="G22" s="25">
        <v>4695</v>
      </c>
      <c r="H22" s="10">
        <f t="shared" si="0"/>
        <v>-218</v>
      </c>
    </row>
    <row r="23" spans="1:8" s="5" customFormat="1" ht="20.25" customHeight="1">
      <c r="A23" s="23"/>
      <c r="B23" s="24" t="s">
        <v>32</v>
      </c>
      <c r="C23" s="9" t="s">
        <v>33</v>
      </c>
      <c r="D23" s="25">
        <v>24127</v>
      </c>
      <c r="E23" s="25">
        <v>12019</v>
      </c>
      <c r="F23" s="25">
        <v>35539</v>
      </c>
      <c r="G23" s="25">
        <v>24361</v>
      </c>
      <c r="H23" s="10">
        <f t="shared" si="0"/>
        <v>-12342</v>
      </c>
    </row>
    <row r="24" spans="1:8" s="5" customFormat="1" ht="20.25" customHeight="1">
      <c r="A24" s="23"/>
      <c r="B24" s="24" t="s">
        <v>34</v>
      </c>
      <c r="C24" s="9" t="s">
        <v>35</v>
      </c>
      <c r="D24" s="25">
        <v>3743</v>
      </c>
      <c r="E24" s="25">
        <v>2809</v>
      </c>
      <c r="F24" s="25">
        <v>11780</v>
      </c>
      <c r="G24" s="25">
        <v>11037</v>
      </c>
      <c r="H24" s="10">
        <f t="shared" si="0"/>
        <v>-8228</v>
      </c>
    </row>
    <row r="25" spans="1:8" s="5" customFormat="1" ht="20.25" customHeight="1">
      <c r="A25" s="23"/>
      <c r="B25" s="24" t="s">
        <v>36</v>
      </c>
      <c r="C25" s="9" t="s">
        <v>37</v>
      </c>
      <c r="D25" s="25">
        <v>8173</v>
      </c>
      <c r="E25" s="25">
        <v>2312</v>
      </c>
      <c r="F25" s="25">
        <v>10859</v>
      </c>
      <c r="G25" s="25">
        <v>5537</v>
      </c>
      <c r="H25" s="10">
        <f t="shared" si="0"/>
        <v>-3225</v>
      </c>
    </row>
    <row r="26" spans="1:8" s="5" customFormat="1" ht="20.25" customHeight="1">
      <c r="A26" s="23"/>
      <c r="B26" s="24" t="s">
        <v>38</v>
      </c>
      <c r="C26" s="26" t="s">
        <v>39</v>
      </c>
      <c r="D26" s="25">
        <v>8846</v>
      </c>
      <c r="E26" s="25">
        <v>2737</v>
      </c>
      <c r="F26" s="25">
        <v>17909</v>
      </c>
      <c r="G26" s="25">
        <v>12223</v>
      </c>
      <c r="H26" s="10">
        <f t="shared" si="0"/>
        <v>-9486</v>
      </c>
    </row>
    <row r="27" spans="1:8" s="5" customFormat="1" ht="20.25" customHeight="1">
      <c r="A27" s="23"/>
      <c r="B27" s="24" t="s">
        <v>40</v>
      </c>
      <c r="C27" s="9" t="s">
        <v>41</v>
      </c>
      <c r="D27" s="25">
        <v>9877</v>
      </c>
      <c r="E27" s="25">
        <v>3769</v>
      </c>
      <c r="F27" s="25">
        <v>13775</v>
      </c>
      <c r="G27" s="25">
        <v>8045</v>
      </c>
      <c r="H27" s="10">
        <f t="shared" si="0"/>
        <v>-4276</v>
      </c>
    </row>
    <row r="28" spans="1:8" s="6" customFormat="1" ht="20.25" customHeight="1">
      <c r="A28" s="23"/>
      <c r="B28" s="24" t="s">
        <v>42</v>
      </c>
      <c r="C28" s="9" t="s">
        <v>43</v>
      </c>
      <c r="D28" s="25">
        <v>6703</v>
      </c>
      <c r="E28" s="25">
        <v>2710</v>
      </c>
      <c r="F28" s="25">
        <v>9114</v>
      </c>
      <c r="G28" s="25">
        <v>5463</v>
      </c>
      <c r="H28" s="10">
        <f t="shared" si="0"/>
        <v>-2753</v>
      </c>
    </row>
    <row r="29" spans="1:8" s="5" customFormat="1" ht="20.25" customHeight="1">
      <c r="A29" s="23"/>
      <c r="B29" s="24" t="s">
        <v>44</v>
      </c>
      <c r="C29" s="9" t="s">
        <v>45</v>
      </c>
      <c r="D29" s="25">
        <v>9745</v>
      </c>
      <c r="E29" s="25">
        <v>6106</v>
      </c>
      <c r="F29" s="25">
        <v>12691</v>
      </c>
      <c r="G29" s="25">
        <v>9296</v>
      </c>
      <c r="H29" s="10">
        <f t="shared" si="0"/>
        <v>-3190</v>
      </c>
    </row>
    <row r="30" spans="1:8" s="5" customFormat="1" ht="20.25" customHeight="1">
      <c r="A30" s="23"/>
      <c r="B30" s="24" t="s">
        <v>46</v>
      </c>
      <c r="C30" s="9" t="s">
        <v>47</v>
      </c>
      <c r="D30" s="25">
        <v>18301</v>
      </c>
      <c r="E30" s="25">
        <v>9345</v>
      </c>
      <c r="F30" s="25">
        <v>18892</v>
      </c>
      <c r="G30" s="25">
        <v>10277</v>
      </c>
      <c r="H30" s="10">
        <f t="shared" si="0"/>
        <v>-932</v>
      </c>
    </row>
    <row r="31" spans="1:8" s="5" customFormat="1" ht="20.25" customHeight="1">
      <c r="A31" s="23"/>
      <c r="B31" s="24" t="s">
        <v>48</v>
      </c>
      <c r="C31" s="9" t="s">
        <v>49</v>
      </c>
      <c r="D31" s="25">
        <v>490</v>
      </c>
      <c r="E31" s="25">
        <v>333</v>
      </c>
      <c r="F31" s="25">
        <v>419</v>
      </c>
      <c r="G31" s="25">
        <v>267</v>
      </c>
      <c r="H31" s="10">
        <f t="shared" si="0"/>
        <v>66</v>
      </c>
    </row>
    <row r="32" spans="1:8" s="4" customFormat="1" ht="20.25" customHeight="1">
      <c r="A32" s="23"/>
      <c r="B32" s="24" t="s">
        <v>50</v>
      </c>
      <c r="C32" s="26" t="s">
        <v>51</v>
      </c>
      <c r="D32" s="25">
        <v>9334</v>
      </c>
      <c r="E32" s="25">
        <v>4821</v>
      </c>
      <c r="F32" s="25">
        <v>14986</v>
      </c>
      <c r="G32" s="25">
        <v>10981</v>
      </c>
      <c r="H32" s="10">
        <f t="shared" si="0"/>
        <v>-6160</v>
      </c>
    </row>
    <row r="33" spans="1:8" s="4" customFormat="1" ht="20.25" customHeight="1">
      <c r="A33" s="23"/>
      <c r="B33" s="24" t="s">
        <v>52</v>
      </c>
      <c r="C33" s="9" t="s">
        <v>53</v>
      </c>
      <c r="D33" s="25">
        <v>4301</v>
      </c>
      <c r="E33" s="25">
        <v>3041</v>
      </c>
      <c r="F33" s="25">
        <v>5903</v>
      </c>
      <c r="G33" s="25">
        <v>4714</v>
      </c>
      <c r="H33" s="10">
        <f t="shared" si="0"/>
        <v>-1673</v>
      </c>
    </row>
    <row r="34" spans="1:8" ht="19.5" customHeight="1">
      <c r="A34" s="23"/>
      <c r="B34" s="24"/>
      <c r="C34" s="9"/>
      <c r="D34" s="25"/>
      <c r="E34" s="25"/>
      <c r="F34" s="25"/>
      <c r="G34" s="25"/>
      <c r="H34" s="27"/>
    </row>
    <row r="35" spans="1:8" ht="16.5" customHeight="1">
      <c r="A35" s="36" t="s">
        <v>54</v>
      </c>
      <c r="B35" s="36"/>
      <c r="C35" s="37"/>
      <c r="D35" s="17">
        <f>D36</f>
        <v>24668</v>
      </c>
      <c r="E35" s="17">
        <f>E36</f>
        <v>1486</v>
      </c>
      <c r="F35" s="17">
        <f>F36</f>
        <v>25952</v>
      </c>
      <c r="G35" s="17">
        <f>G36</f>
        <v>5236</v>
      </c>
      <c r="H35" s="28">
        <f>H36</f>
        <v>-3750</v>
      </c>
    </row>
    <row r="36" spans="1:8" ht="16.5" customHeight="1">
      <c r="A36" s="29"/>
      <c r="B36" s="30" t="s">
        <v>55</v>
      </c>
      <c r="C36" s="31" t="s">
        <v>54</v>
      </c>
      <c r="D36" s="32">
        <v>24668</v>
      </c>
      <c r="E36" s="32">
        <v>1486</v>
      </c>
      <c r="F36" s="32">
        <v>25952</v>
      </c>
      <c r="G36" s="32">
        <v>5236</v>
      </c>
      <c r="H36" s="33">
        <f>E36-G36</f>
        <v>-3750</v>
      </c>
    </row>
    <row r="37" spans="1:8" ht="13.5">
      <c r="A37" s="7" t="s">
        <v>56</v>
      </c>
      <c r="B37" s="8"/>
      <c r="C37" s="7"/>
      <c r="D37" s="7"/>
      <c r="E37" s="7"/>
      <c r="F37" s="7"/>
      <c r="G37" s="7"/>
      <c r="H37" s="7"/>
    </row>
    <row r="38" spans="1:8" ht="13.5">
      <c r="A38" s="34" t="s">
        <v>57</v>
      </c>
      <c r="B38" s="7"/>
      <c r="C38" s="7"/>
      <c r="D38" s="35"/>
      <c r="E38" s="7"/>
      <c r="F38" s="7"/>
      <c r="G38" s="7"/>
      <c r="H38" s="7"/>
    </row>
  </sheetData>
  <sheetProtection password="C732" sheet="1" objects="1" scenarios="1"/>
  <mergeCells count="9">
    <mergeCell ref="A35:C35"/>
    <mergeCell ref="D3:D6"/>
    <mergeCell ref="F3:F6"/>
    <mergeCell ref="H3:H6"/>
    <mergeCell ref="A19:C19"/>
    <mergeCell ref="A3:C6"/>
    <mergeCell ref="A7:C7"/>
    <mergeCell ref="A9:C9"/>
    <mergeCell ref="A14:C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2004-02-09T07:43:53Z</cp:lastPrinted>
  <dcterms:created xsi:type="dcterms:W3CDTF">2001-06-22T05:17:44Z</dcterms:created>
  <dcterms:modified xsi:type="dcterms:W3CDTF">2013-02-26T05:19:34Z</dcterms:modified>
  <cp:category/>
  <cp:version/>
  <cp:contentType/>
  <cp:contentStatus/>
</cp:coreProperties>
</file>