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7-2" sheetId="1" r:id="rId1"/>
  </sheets>
  <definedNames/>
  <calcPr fullCalcOnLoad="1"/>
</workbook>
</file>

<file path=xl/sharedStrings.xml><?xml version="1.0" encoding="utf-8"?>
<sst xmlns="http://schemas.openxmlformats.org/spreadsheetml/2006/main" count="121" uniqueCount="85">
  <si>
    <t>投票区</t>
  </si>
  <si>
    <t>総数</t>
  </si>
  <si>
    <t>男</t>
  </si>
  <si>
    <t>女</t>
  </si>
  <si>
    <t>資料：選挙管理委員会事務局</t>
  </si>
  <si>
    <t>17-2　東京都知事選挙投票区別投票状況</t>
  </si>
  <si>
    <t>平成19年4月8日執行</t>
  </si>
  <si>
    <t>投票所</t>
  </si>
  <si>
    <t>当日有権者数</t>
  </si>
  <si>
    <t>投票者数</t>
  </si>
  <si>
    <t>投票率</t>
  </si>
  <si>
    <t>平均</t>
  </si>
  <si>
    <t>方南小学校</t>
  </si>
  <si>
    <t>新泉小学校</t>
  </si>
  <si>
    <t>和泉中学校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</si>
  <si>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</si>
  <si>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</si>
  <si>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</si>
  <si>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</si>
  <si>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</si>
  <si>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</si>
  <si>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</si>
  <si>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</si>
  <si>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</si>
  <si>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</si>
  <si>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</si>
  <si>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</si>
  <si>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</si>
  <si>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</si>
  <si>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</si>
  <si>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</si>
  <si>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</si>
  <si>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</si>
  <si>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</si>
  <si>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</si>
  <si>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</si>
  <si>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子ども家庭支援センター</t>
  </si>
  <si>
    <t>杉並第七小学校</t>
  </si>
  <si>
    <t>杉並第一小学校</t>
  </si>
  <si>
    <t>杉森中学校</t>
  </si>
  <si>
    <t>杉並第九小学校</t>
  </si>
  <si>
    <t>杉並第五小学校</t>
  </si>
  <si>
    <t>17-2　東京都知事選挙投票区別投票状況(つづき)</t>
  </si>
  <si>
    <t>若杉小学校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</si>
  <si>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</si>
  <si>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</si>
  <si>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</si>
  <si>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</si>
  <si>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</si>
  <si>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</si>
  <si>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</si>
  <si>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</si>
  <si>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</si>
  <si>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</si>
  <si>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</si>
  <si>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</si>
  <si>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</si>
  <si>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</si>
  <si>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</si>
  <si>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</si>
  <si>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</si>
  <si>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</si>
  <si>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</si>
  <si>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</si>
  <si>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</si>
  <si>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</si>
  <si>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</si>
  <si>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</si>
  <si>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</si>
  <si>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</si>
  <si>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</si>
  <si>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</si>
  <si>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</si>
  <si>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</si>
  <si>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</si>
  <si>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</si>
  <si>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</si>
  <si>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</si>
  <si>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>※投票者数には不受理数２を含む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</si>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</sst>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.5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11" fillId="0" borderId="4" xfId="0" applyFont="1" applyBorder="1" applyAlignment="1">
      <alignment horizontal="distributed"/>
    </xf>
    <xf numFmtId="2" fontId="3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2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left"/>
    </xf>
    <xf numFmtId="176" fontId="8" fillId="0" borderId="0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 shrinkToFit="1"/>
    </xf>
    <xf numFmtId="176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8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6" fillId="0" borderId="0" xfId="0" applyFont="1" applyAlignment="1">
      <alignment horizontal="left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U8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39" customWidth="1"/>
    <col min="2" max="2" width="16.625" style="0" customWidth="1"/>
    <col min="3" max="8" width="8.125" style="0" customWidth="1"/>
    <col min="9" max="9" width="6.50390625" style="0" bestFit="1" customWidth="1"/>
    <col min="10" max="11" width="6.50390625" style="0" customWidth="1"/>
    <col min="12" max="12" width="2.00390625" style="0" customWidth="1"/>
  </cols>
  <sheetData>
    <row r="1" spans="1:11" s="5" customFormat="1" ht="17.2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7" customFormat="1" ht="17.25" customHeight="1" thickBot="1">
      <c r="A2" s="6"/>
      <c r="E2" s="8"/>
      <c r="H2" s="8"/>
      <c r="K2" s="9" t="s">
        <v>6</v>
      </c>
    </row>
    <row r="3" spans="1:11" s="7" customFormat="1" ht="17.25" customHeight="1" thickTop="1">
      <c r="A3" s="40" t="s">
        <v>0</v>
      </c>
      <c r="B3" s="40" t="s">
        <v>7</v>
      </c>
      <c r="C3" s="42" t="s">
        <v>8</v>
      </c>
      <c r="D3" s="43"/>
      <c r="E3" s="43"/>
      <c r="F3" s="42" t="s">
        <v>9</v>
      </c>
      <c r="G3" s="43"/>
      <c r="H3" s="43"/>
      <c r="I3" s="42" t="s">
        <v>10</v>
      </c>
      <c r="J3" s="43"/>
      <c r="K3" s="43"/>
    </row>
    <row r="4" spans="1:11" s="7" customFormat="1" ht="17.25" customHeight="1">
      <c r="A4" s="41"/>
      <c r="B4" s="41"/>
      <c r="C4" s="10" t="s">
        <v>1</v>
      </c>
      <c r="D4" s="10" t="s">
        <v>2</v>
      </c>
      <c r="E4" s="11" t="s">
        <v>3</v>
      </c>
      <c r="F4" s="10" t="s">
        <v>1</v>
      </c>
      <c r="G4" s="10" t="s">
        <v>2</v>
      </c>
      <c r="H4" s="11" t="s">
        <v>3</v>
      </c>
      <c r="I4" s="10" t="s">
        <v>11</v>
      </c>
      <c r="J4" s="10" t="s">
        <v>2</v>
      </c>
      <c r="K4" s="11" t="s">
        <v>3</v>
      </c>
    </row>
    <row r="5" spans="1:21" s="14" customFormat="1" ht="19.5" customHeight="1">
      <c r="A5" s="44" t="s">
        <v>1</v>
      </c>
      <c r="B5" s="45"/>
      <c r="C5" s="12">
        <f aca="true" t="shared" si="0" ref="C5:C41">SUM(D5:E5)</f>
        <v>444825</v>
      </c>
      <c r="D5" s="12">
        <f>SUM(D7:D41)+SUM(D47:D87)</f>
        <v>212796</v>
      </c>
      <c r="E5" s="12">
        <f>SUM(E7:E41)+SUM(E47:E87)</f>
        <v>232029</v>
      </c>
      <c r="F5" s="12">
        <f>SUM(G5:H5)</f>
        <v>241444</v>
      </c>
      <c r="G5" s="12">
        <f>SUM(G7:G41)+SUM(G47:G87)</f>
        <v>112633</v>
      </c>
      <c r="H5" s="12">
        <f>SUM(H7:H41)+SUM(H47:H87)</f>
        <v>128811</v>
      </c>
      <c r="I5" s="13">
        <f>F5/C5*100</f>
        <v>54.27842409936492</v>
      </c>
      <c r="J5" s="13">
        <f>G5/D5*100</f>
        <v>52.930036278877424</v>
      </c>
      <c r="K5" s="13">
        <f>H5/E5*100</f>
        <v>55.51504337819841</v>
      </c>
      <c r="M5" s="12"/>
      <c r="N5" s="12"/>
      <c r="O5" s="12"/>
      <c r="P5" s="12"/>
      <c r="Q5" s="12"/>
      <c r="R5" s="12"/>
      <c r="S5" s="13"/>
      <c r="T5" s="13"/>
      <c r="U5" s="13"/>
    </row>
    <row r="6" spans="1:11" s="14" customFormat="1" ht="19.5" customHeight="1">
      <c r="A6" s="15"/>
      <c r="B6" s="16"/>
      <c r="C6" s="2">
        <f t="shared" si="0"/>
        <v>0</v>
      </c>
      <c r="D6" s="2"/>
      <c r="E6" s="2"/>
      <c r="F6" s="2"/>
      <c r="G6" s="2"/>
      <c r="H6" s="2"/>
      <c r="I6" s="17"/>
      <c r="J6" s="17"/>
      <c r="K6" s="17"/>
    </row>
    <row r="7" spans="1:11" s="7" customFormat="1" ht="18.75" customHeight="1">
      <c r="A7" s="18">
        <v>1</v>
      </c>
      <c r="B7" s="19" t="s">
        <v>12</v>
      </c>
      <c r="C7" s="3">
        <f t="shared" si="0"/>
        <v>8565</v>
      </c>
      <c r="D7" s="3">
        <v>4283</v>
      </c>
      <c r="E7" s="3">
        <v>4282</v>
      </c>
      <c r="F7" s="3">
        <f aca="true" t="shared" si="1" ref="F7:F41">SUM(G7:H7)</f>
        <v>4138</v>
      </c>
      <c r="G7" s="3">
        <v>1982</v>
      </c>
      <c r="H7" s="3">
        <v>2156</v>
      </c>
      <c r="I7" s="20">
        <f aca="true" t="shared" si="2" ref="I7:K11">F7/C7*100</f>
        <v>48.31290134267367</v>
      </c>
      <c r="J7" s="20">
        <f t="shared" si="2"/>
        <v>46.275974784029884</v>
      </c>
      <c r="K7" s="20">
        <f t="shared" si="2"/>
        <v>50.35030359645025</v>
      </c>
    </row>
    <row r="8" spans="1:11" s="7" customFormat="1" ht="18.75" customHeight="1">
      <c r="A8" s="18">
        <f>A7+1</f>
        <v>2</v>
      </c>
      <c r="B8" s="19" t="s">
        <v>13</v>
      </c>
      <c r="C8" s="3">
        <f t="shared" si="0"/>
        <v>7978</v>
      </c>
      <c r="D8" s="3">
        <v>3997</v>
      </c>
      <c r="E8" s="3">
        <v>3981</v>
      </c>
      <c r="F8" s="3">
        <f t="shared" si="1"/>
        <v>4053</v>
      </c>
      <c r="G8" s="3">
        <v>1890</v>
      </c>
      <c r="H8" s="3">
        <v>2163</v>
      </c>
      <c r="I8" s="20">
        <f t="shared" si="2"/>
        <v>50.802206066683375</v>
      </c>
      <c r="J8" s="20">
        <f t="shared" si="2"/>
        <v>47.285464098073554</v>
      </c>
      <c r="K8" s="20">
        <f t="shared" si="2"/>
        <v>54.333082140165786</v>
      </c>
    </row>
    <row r="9" spans="1:11" s="7" customFormat="1" ht="18.75" customHeight="1">
      <c r="A9" s="18">
        <f>A8+1</f>
        <v>3</v>
      </c>
      <c r="B9" s="19" t="s">
        <v>14</v>
      </c>
      <c r="C9" s="3">
        <f t="shared" si="0"/>
        <v>7490</v>
      </c>
      <c r="D9" s="3">
        <v>3643</v>
      </c>
      <c r="E9" s="3">
        <v>3847</v>
      </c>
      <c r="F9" s="3">
        <f t="shared" si="1"/>
        <v>3875</v>
      </c>
      <c r="G9" s="3">
        <v>1842</v>
      </c>
      <c r="H9" s="3">
        <v>2033</v>
      </c>
      <c r="I9" s="20">
        <f t="shared" si="2"/>
        <v>51.735647530040055</v>
      </c>
      <c r="J9" s="20">
        <f t="shared" si="2"/>
        <v>50.56272303046939</v>
      </c>
      <c r="K9" s="20">
        <f t="shared" si="2"/>
        <v>52.84637379776449</v>
      </c>
    </row>
    <row r="10" spans="1:11" s="7" customFormat="1" ht="18.75" customHeight="1">
      <c r="A10" s="18">
        <f>A9+1</f>
        <v>4</v>
      </c>
      <c r="B10" s="19" t="s">
        <v>15</v>
      </c>
      <c r="C10" s="3">
        <f t="shared" si="0"/>
        <v>7272</v>
      </c>
      <c r="D10" s="3">
        <v>3479</v>
      </c>
      <c r="E10" s="21">
        <v>3793</v>
      </c>
      <c r="F10" s="3">
        <f t="shared" si="1"/>
        <v>3874</v>
      </c>
      <c r="G10" s="3">
        <v>1823</v>
      </c>
      <c r="H10" s="3">
        <v>2051</v>
      </c>
      <c r="I10" s="20">
        <f t="shared" si="2"/>
        <v>53.27282728272827</v>
      </c>
      <c r="J10" s="20">
        <f t="shared" si="2"/>
        <v>52.40011497556769</v>
      </c>
      <c r="K10" s="20">
        <f t="shared" si="2"/>
        <v>54.0732929079884</v>
      </c>
    </row>
    <row r="11" spans="1:11" s="7" customFormat="1" ht="18.75" customHeight="1">
      <c r="A11" s="18">
        <f>A10+1</f>
        <v>5</v>
      </c>
      <c r="B11" s="19" t="s">
        <v>16</v>
      </c>
      <c r="C11" s="3">
        <f t="shared" si="0"/>
        <v>5824</v>
      </c>
      <c r="D11" s="3">
        <v>2754</v>
      </c>
      <c r="E11" s="3">
        <v>3070</v>
      </c>
      <c r="F11" s="3">
        <f t="shared" si="1"/>
        <v>3285</v>
      </c>
      <c r="G11" s="3">
        <v>1530</v>
      </c>
      <c r="H11" s="3">
        <v>1755</v>
      </c>
      <c r="I11" s="20">
        <f t="shared" si="2"/>
        <v>56.40453296703297</v>
      </c>
      <c r="J11" s="20">
        <f t="shared" si="2"/>
        <v>55.55555555555556</v>
      </c>
      <c r="K11" s="20">
        <f t="shared" si="2"/>
        <v>57.16612377850163</v>
      </c>
    </row>
    <row r="12" spans="1:11" s="7" customFormat="1" ht="19.5" customHeight="1">
      <c r="A12" s="18"/>
      <c r="B12" s="19"/>
      <c r="C12" s="3">
        <f t="shared" si="0"/>
        <v>0</v>
      </c>
      <c r="D12" s="1"/>
      <c r="E12" s="1"/>
      <c r="F12" s="3">
        <f t="shared" si="1"/>
        <v>0</v>
      </c>
      <c r="G12" s="1"/>
      <c r="H12" s="1"/>
      <c r="I12" s="20"/>
      <c r="J12" s="20"/>
      <c r="K12" s="20"/>
    </row>
    <row r="13" spans="1:11" s="7" customFormat="1" ht="18.75" customHeight="1">
      <c r="A13" s="18">
        <f>A11+1</f>
        <v>6</v>
      </c>
      <c r="B13" s="19" t="s">
        <v>17</v>
      </c>
      <c r="C13" s="3">
        <f t="shared" si="0"/>
        <v>7368</v>
      </c>
      <c r="D13" s="3">
        <v>3395</v>
      </c>
      <c r="E13" s="3">
        <v>3973</v>
      </c>
      <c r="F13" s="3">
        <f t="shared" si="1"/>
        <v>4127</v>
      </c>
      <c r="G13" s="3">
        <v>1906</v>
      </c>
      <c r="H13" s="3">
        <v>2221</v>
      </c>
      <c r="I13" s="20">
        <f aca="true" t="shared" si="3" ref="I13:K17">F13/C13*100</f>
        <v>56.01248642779587</v>
      </c>
      <c r="J13" s="20">
        <f t="shared" si="3"/>
        <v>56.14138438880707</v>
      </c>
      <c r="K13" s="20">
        <f t="shared" si="3"/>
        <v>55.90234080040272</v>
      </c>
    </row>
    <row r="14" spans="1:11" s="7" customFormat="1" ht="18.75" customHeight="1">
      <c r="A14" s="18">
        <f>A13+1</f>
        <v>7</v>
      </c>
      <c r="B14" s="19" t="s">
        <v>18</v>
      </c>
      <c r="C14" s="3">
        <f t="shared" si="0"/>
        <v>7355</v>
      </c>
      <c r="D14" s="3">
        <v>3533</v>
      </c>
      <c r="E14" s="3">
        <v>3822</v>
      </c>
      <c r="F14" s="3">
        <f t="shared" si="1"/>
        <v>3587</v>
      </c>
      <c r="G14" s="3">
        <v>1702</v>
      </c>
      <c r="H14" s="3">
        <v>1885</v>
      </c>
      <c r="I14" s="20">
        <f t="shared" si="3"/>
        <v>48.7695445275323</v>
      </c>
      <c r="J14" s="20">
        <f t="shared" si="3"/>
        <v>48.17435607132749</v>
      </c>
      <c r="K14" s="20">
        <f t="shared" si="3"/>
        <v>49.31972789115646</v>
      </c>
    </row>
    <row r="15" spans="1:11" s="7" customFormat="1" ht="18.75" customHeight="1">
      <c r="A15" s="18">
        <f>A14+1</f>
        <v>8</v>
      </c>
      <c r="B15" s="19" t="s">
        <v>19</v>
      </c>
      <c r="C15" s="3">
        <f t="shared" si="0"/>
        <v>7203</v>
      </c>
      <c r="D15" s="3">
        <v>3428</v>
      </c>
      <c r="E15" s="3">
        <v>3775</v>
      </c>
      <c r="F15" s="3">
        <f t="shared" si="1"/>
        <v>3847</v>
      </c>
      <c r="G15" s="3">
        <v>1799</v>
      </c>
      <c r="H15" s="3">
        <v>2048</v>
      </c>
      <c r="I15" s="20">
        <f t="shared" si="3"/>
        <v>53.40830209634875</v>
      </c>
      <c r="J15" s="20">
        <f t="shared" si="3"/>
        <v>52.47957992998833</v>
      </c>
      <c r="K15" s="20">
        <f t="shared" si="3"/>
        <v>54.25165562913907</v>
      </c>
    </row>
    <row r="16" spans="1:11" s="7" customFormat="1" ht="18.75" customHeight="1">
      <c r="A16" s="18">
        <f>A15+1</f>
        <v>9</v>
      </c>
      <c r="B16" s="19" t="s">
        <v>20</v>
      </c>
      <c r="C16" s="3">
        <f t="shared" si="0"/>
        <v>5568</v>
      </c>
      <c r="D16" s="3">
        <v>2603</v>
      </c>
      <c r="E16" s="3">
        <v>2965</v>
      </c>
      <c r="F16" s="3">
        <f t="shared" si="1"/>
        <v>3364</v>
      </c>
      <c r="G16" s="3">
        <v>1556</v>
      </c>
      <c r="H16" s="3">
        <v>1808</v>
      </c>
      <c r="I16" s="20">
        <f t="shared" si="3"/>
        <v>60.416666666666664</v>
      </c>
      <c r="J16" s="20">
        <f t="shared" si="3"/>
        <v>59.77718017671917</v>
      </c>
      <c r="K16" s="20">
        <f t="shared" si="3"/>
        <v>60.97807757166947</v>
      </c>
    </row>
    <row r="17" spans="1:11" s="7" customFormat="1" ht="18.75" customHeight="1">
      <c r="A17" s="18">
        <f>A16+1</f>
        <v>10</v>
      </c>
      <c r="B17" s="19" t="s">
        <v>21</v>
      </c>
      <c r="C17" s="3">
        <f t="shared" si="0"/>
        <v>9233</v>
      </c>
      <c r="D17" s="3">
        <v>4358</v>
      </c>
      <c r="E17" s="3">
        <v>4875</v>
      </c>
      <c r="F17" s="3">
        <f t="shared" si="1"/>
        <v>5374</v>
      </c>
      <c r="G17" s="3">
        <v>2476</v>
      </c>
      <c r="H17" s="3">
        <v>2898</v>
      </c>
      <c r="I17" s="20">
        <f t="shared" si="3"/>
        <v>58.20426730206867</v>
      </c>
      <c r="J17" s="20">
        <f t="shared" si="3"/>
        <v>56.81505277650298</v>
      </c>
      <c r="K17" s="20">
        <f t="shared" si="3"/>
        <v>59.44615384615385</v>
      </c>
    </row>
    <row r="18" spans="1:11" s="7" customFormat="1" ht="19.5" customHeight="1">
      <c r="A18" s="18"/>
      <c r="B18" s="19"/>
      <c r="C18" s="3">
        <f t="shared" si="0"/>
        <v>0</v>
      </c>
      <c r="D18" s="3" t="s">
        <v>79</v>
      </c>
      <c r="E18" s="3" t="s">
        <v>79</v>
      </c>
      <c r="F18" s="3">
        <f t="shared" si="1"/>
        <v>0</v>
      </c>
      <c r="G18" s="3" t="s">
        <v>79</v>
      </c>
      <c r="H18" s="3" t="s">
        <v>79</v>
      </c>
      <c r="I18" s="20"/>
      <c r="J18" s="20"/>
      <c r="K18" s="20"/>
    </row>
    <row r="19" spans="1:11" s="7" customFormat="1" ht="18.75" customHeight="1">
      <c r="A19" s="18">
        <f>A17+1</f>
        <v>11</v>
      </c>
      <c r="B19" s="19" t="s">
        <v>22</v>
      </c>
      <c r="C19" s="3">
        <f t="shared" si="0"/>
        <v>6750</v>
      </c>
      <c r="D19" s="3">
        <v>3168</v>
      </c>
      <c r="E19" s="3">
        <v>3582</v>
      </c>
      <c r="F19" s="3">
        <f t="shared" si="1"/>
        <v>3564</v>
      </c>
      <c r="G19" s="3">
        <v>1635</v>
      </c>
      <c r="H19" s="3">
        <v>1929</v>
      </c>
      <c r="I19" s="20">
        <f aca="true" t="shared" si="4" ref="I19:K23">F19/C19*100</f>
        <v>52.800000000000004</v>
      </c>
      <c r="J19" s="20">
        <f t="shared" si="4"/>
        <v>51.609848484848484</v>
      </c>
      <c r="K19" s="20">
        <f t="shared" si="4"/>
        <v>53.85259631490788</v>
      </c>
    </row>
    <row r="20" spans="1:11" s="7" customFormat="1" ht="18.75" customHeight="1">
      <c r="A20" s="18">
        <f>A19+1</f>
        <v>12</v>
      </c>
      <c r="B20" s="19" t="s">
        <v>23</v>
      </c>
      <c r="C20" s="3">
        <f t="shared" si="0"/>
        <v>2981</v>
      </c>
      <c r="D20" s="3">
        <v>1459</v>
      </c>
      <c r="E20" s="3">
        <v>1522</v>
      </c>
      <c r="F20" s="3">
        <f t="shared" si="1"/>
        <v>1645</v>
      </c>
      <c r="G20" s="3">
        <v>761</v>
      </c>
      <c r="H20" s="3">
        <v>884</v>
      </c>
      <c r="I20" s="20">
        <f t="shared" si="4"/>
        <v>55.18282455551828</v>
      </c>
      <c r="J20" s="20">
        <f t="shared" si="4"/>
        <v>52.159013022618225</v>
      </c>
      <c r="K20" s="20">
        <f t="shared" si="4"/>
        <v>58.0814717477004</v>
      </c>
    </row>
    <row r="21" spans="1:11" s="7" customFormat="1" ht="18.75" customHeight="1">
      <c r="A21" s="18">
        <f>A20+1</f>
        <v>13</v>
      </c>
      <c r="B21" s="19" t="s">
        <v>24</v>
      </c>
      <c r="C21" s="3">
        <f t="shared" si="0"/>
        <v>5241</v>
      </c>
      <c r="D21" s="3">
        <v>2495</v>
      </c>
      <c r="E21" s="3">
        <v>2746</v>
      </c>
      <c r="F21" s="3">
        <f t="shared" si="1"/>
        <v>2788</v>
      </c>
      <c r="G21" s="3">
        <v>1293</v>
      </c>
      <c r="H21" s="3">
        <v>1495</v>
      </c>
      <c r="I21" s="20">
        <f t="shared" si="4"/>
        <v>53.1959549704255</v>
      </c>
      <c r="J21" s="20">
        <f t="shared" si="4"/>
        <v>51.82364729458918</v>
      </c>
      <c r="K21" s="20">
        <f t="shared" si="4"/>
        <v>54.44282592862345</v>
      </c>
    </row>
    <row r="22" spans="1:11" s="7" customFormat="1" ht="18.75" customHeight="1">
      <c r="A22" s="18">
        <f>A21+1</f>
        <v>14</v>
      </c>
      <c r="B22" s="19" t="s">
        <v>25</v>
      </c>
      <c r="C22" s="3">
        <f t="shared" si="0"/>
        <v>5995</v>
      </c>
      <c r="D22" s="3">
        <v>2974</v>
      </c>
      <c r="E22" s="3">
        <v>3021</v>
      </c>
      <c r="F22" s="3">
        <f t="shared" si="1"/>
        <v>3194</v>
      </c>
      <c r="G22" s="3">
        <v>1519</v>
      </c>
      <c r="H22" s="3">
        <v>1675</v>
      </c>
      <c r="I22" s="20">
        <f t="shared" si="4"/>
        <v>53.27773144286906</v>
      </c>
      <c r="J22" s="20">
        <f t="shared" si="4"/>
        <v>51.075991930060525</v>
      </c>
      <c r="K22" s="20">
        <f t="shared" si="4"/>
        <v>55.445216815623965</v>
      </c>
    </row>
    <row r="23" spans="1:11" s="7" customFormat="1" ht="18.75" customHeight="1">
      <c r="A23" s="18">
        <f>A22+1</f>
        <v>15</v>
      </c>
      <c r="B23" s="19" t="s">
        <v>26</v>
      </c>
      <c r="C23" s="3">
        <f t="shared" si="0"/>
        <v>6255</v>
      </c>
      <c r="D23" s="3">
        <v>2999</v>
      </c>
      <c r="E23" s="3">
        <v>3256</v>
      </c>
      <c r="F23" s="3">
        <f t="shared" si="1"/>
        <v>3167</v>
      </c>
      <c r="G23" s="3">
        <v>1457</v>
      </c>
      <c r="H23" s="3">
        <v>1710</v>
      </c>
      <c r="I23" s="20">
        <f t="shared" si="4"/>
        <v>50.631494804156674</v>
      </c>
      <c r="J23" s="20">
        <f t="shared" si="4"/>
        <v>48.58286095365122</v>
      </c>
      <c r="K23" s="20">
        <f t="shared" si="4"/>
        <v>52.518427518427515</v>
      </c>
    </row>
    <row r="24" spans="1:11" s="7" customFormat="1" ht="19.5" customHeight="1">
      <c r="A24" s="18"/>
      <c r="B24" s="19"/>
      <c r="C24" s="3">
        <f t="shared" si="0"/>
        <v>0</v>
      </c>
      <c r="D24" s="3" t="s">
        <v>80</v>
      </c>
      <c r="E24" s="3" t="s">
        <v>80</v>
      </c>
      <c r="F24" s="3">
        <f t="shared" si="1"/>
        <v>0</v>
      </c>
      <c r="G24" s="3" t="s">
        <v>80</v>
      </c>
      <c r="H24" s="3" t="s">
        <v>80</v>
      </c>
      <c r="I24" s="20"/>
      <c r="J24" s="20"/>
      <c r="K24" s="20"/>
    </row>
    <row r="25" spans="1:11" s="7" customFormat="1" ht="18.75" customHeight="1">
      <c r="A25" s="18">
        <f>A23+1</f>
        <v>16</v>
      </c>
      <c r="B25" s="19" t="s">
        <v>27</v>
      </c>
      <c r="C25" s="3">
        <f t="shared" si="0"/>
        <v>5981</v>
      </c>
      <c r="D25" s="3">
        <v>2934</v>
      </c>
      <c r="E25" s="3">
        <v>3047</v>
      </c>
      <c r="F25" s="3">
        <f t="shared" si="1"/>
        <v>3144</v>
      </c>
      <c r="G25" s="3">
        <v>1500</v>
      </c>
      <c r="H25" s="3">
        <v>1644</v>
      </c>
      <c r="I25" s="20">
        <f aca="true" t="shared" si="5" ref="I25:K29">F25/C25*100</f>
        <v>52.56646045811737</v>
      </c>
      <c r="J25" s="20">
        <f t="shared" si="5"/>
        <v>51.124744376278116</v>
      </c>
      <c r="K25" s="20">
        <f t="shared" si="5"/>
        <v>53.95470955037742</v>
      </c>
    </row>
    <row r="26" spans="1:11" s="7" customFormat="1" ht="18.75" customHeight="1">
      <c r="A26" s="18">
        <f>A25+1</f>
        <v>17</v>
      </c>
      <c r="B26" s="19" t="s">
        <v>28</v>
      </c>
      <c r="C26" s="3">
        <f t="shared" si="0"/>
        <v>4350</v>
      </c>
      <c r="D26" s="3">
        <v>2144</v>
      </c>
      <c r="E26" s="3">
        <v>2206</v>
      </c>
      <c r="F26" s="3">
        <f t="shared" si="1"/>
        <v>2446</v>
      </c>
      <c r="G26" s="3">
        <v>1161</v>
      </c>
      <c r="H26" s="3">
        <v>1285</v>
      </c>
      <c r="I26" s="20">
        <f t="shared" si="5"/>
        <v>56.229885057471265</v>
      </c>
      <c r="J26" s="20">
        <f t="shared" si="5"/>
        <v>54.151119402985074</v>
      </c>
      <c r="K26" s="20">
        <f t="shared" si="5"/>
        <v>58.25022665457842</v>
      </c>
    </row>
    <row r="27" spans="1:11" s="7" customFormat="1" ht="18.75" customHeight="1">
      <c r="A27" s="18">
        <f>A26+1</f>
        <v>18</v>
      </c>
      <c r="B27" s="19" t="s">
        <v>29</v>
      </c>
      <c r="C27" s="3">
        <f t="shared" si="0"/>
        <v>4354</v>
      </c>
      <c r="D27" s="3">
        <v>2072</v>
      </c>
      <c r="E27" s="3">
        <v>2282</v>
      </c>
      <c r="F27" s="3">
        <f t="shared" si="1"/>
        <v>2175</v>
      </c>
      <c r="G27" s="3">
        <v>988</v>
      </c>
      <c r="H27" s="3">
        <v>1187</v>
      </c>
      <c r="I27" s="20">
        <f t="shared" si="5"/>
        <v>49.95406522737713</v>
      </c>
      <c r="J27" s="20">
        <f t="shared" si="5"/>
        <v>47.68339768339768</v>
      </c>
      <c r="K27" s="20">
        <f t="shared" si="5"/>
        <v>52.015775635407536</v>
      </c>
    </row>
    <row r="28" spans="1:11" s="7" customFormat="1" ht="18.75" customHeight="1">
      <c r="A28" s="18">
        <f>A27+1</f>
        <v>19</v>
      </c>
      <c r="B28" s="19" t="s">
        <v>30</v>
      </c>
      <c r="C28" s="3">
        <f t="shared" si="0"/>
        <v>6390</v>
      </c>
      <c r="D28" s="3">
        <v>3227</v>
      </c>
      <c r="E28" s="3">
        <v>3163</v>
      </c>
      <c r="F28" s="3">
        <f t="shared" si="1"/>
        <v>3139</v>
      </c>
      <c r="G28" s="3">
        <v>1503</v>
      </c>
      <c r="H28" s="3">
        <v>1636</v>
      </c>
      <c r="I28" s="20">
        <f t="shared" si="5"/>
        <v>49.12363067292645</v>
      </c>
      <c r="J28" s="20">
        <f t="shared" si="5"/>
        <v>46.575766966222496</v>
      </c>
      <c r="K28" s="20">
        <f t="shared" si="5"/>
        <v>51.723047739487825</v>
      </c>
    </row>
    <row r="29" spans="1:13" s="7" customFormat="1" ht="18.75" customHeight="1">
      <c r="A29" s="18">
        <f>A28+1</f>
        <v>20</v>
      </c>
      <c r="B29" s="19" t="s">
        <v>31</v>
      </c>
      <c r="C29" s="3">
        <f t="shared" si="0"/>
        <v>5896</v>
      </c>
      <c r="D29" s="3">
        <v>2880</v>
      </c>
      <c r="E29" s="3">
        <v>3016</v>
      </c>
      <c r="F29" s="3">
        <f t="shared" si="1"/>
        <v>2712</v>
      </c>
      <c r="G29" s="3">
        <v>1266</v>
      </c>
      <c r="H29" s="3">
        <v>1446</v>
      </c>
      <c r="I29" s="20">
        <f t="shared" si="5"/>
        <v>45.99728629579376</v>
      </c>
      <c r="J29" s="20">
        <f t="shared" si="5"/>
        <v>43.958333333333336</v>
      </c>
      <c r="K29" s="20">
        <f t="shared" si="5"/>
        <v>47.94429708222812</v>
      </c>
      <c r="M29" s="22"/>
    </row>
    <row r="30" spans="1:11" s="7" customFormat="1" ht="19.5" customHeight="1">
      <c r="A30" s="18"/>
      <c r="B30" s="19"/>
      <c r="C30" s="3">
        <f t="shared" si="0"/>
        <v>0</v>
      </c>
      <c r="D30" s="3" t="s">
        <v>81</v>
      </c>
      <c r="E30" s="3" t="s">
        <v>81</v>
      </c>
      <c r="F30" s="3">
        <f t="shared" si="1"/>
        <v>0</v>
      </c>
      <c r="G30" s="3" t="s">
        <v>81</v>
      </c>
      <c r="H30" s="3" t="s">
        <v>81</v>
      </c>
      <c r="I30" s="20"/>
      <c r="J30" s="20"/>
      <c r="K30" s="20"/>
    </row>
    <row r="31" spans="1:11" s="7" customFormat="1" ht="18.75" customHeight="1">
      <c r="A31" s="18">
        <f>A29+1</f>
        <v>21</v>
      </c>
      <c r="B31" s="19" t="s">
        <v>32</v>
      </c>
      <c r="C31" s="3">
        <f t="shared" si="0"/>
        <v>9128</v>
      </c>
      <c r="D31" s="3">
        <v>4597</v>
      </c>
      <c r="E31" s="3">
        <v>4531</v>
      </c>
      <c r="F31" s="3">
        <f t="shared" si="1"/>
        <v>4471</v>
      </c>
      <c r="G31" s="3">
        <v>2160</v>
      </c>
      <c r="H31" s="3">
        <v>2311</v>
      </c>
      <c r="I31" s="20">
        <f aca="true" t="shared" si="6" ref="I31:K35">F31/C31*100</f>
        <v>48.98115687992989</v>
      </c>
      <c r="J31" s="20">
        <f t="shared" si="6"/>
        <v>46.98716554274527</v>
      </c>
      <c r="K31" s="20">
        <f t="shared" si="6"/>
        <v>51.00419333480468</v>
      </c>
    </row>
    <row r="32" spans="1:11" s="7" customFormat="1" ht="18.75" customHeight="1">
      <c r="A32" s="18">
        <f>A31+1</f>
        <v>22</v>
      </c>
      <c r="B32" s="19" t="s">
        <v>33</v>
      </c>
      <c r="C32" s="3">
        <f t="shared" si="0"/>
        <v>5791</v>
      </c>
      <c r="D32" s="3">
        <v>2973</v>
      </c>
      <c r="E32" s="3">
        <v>2818</v>
      </c>
      <c r="F32" s="3">
        <f t="shared" si="1"/>
        <v>2951</v>
      </c>
      <c r="G32" s="3">
        <v>1404</v>
      </c>
      <c r="H32" s="3">
        <v>1547</v>
      </c>
      <c r="I32" s="20">
        <f t="shared" si="6"/>
        <v>50.958383698843036</v>
      </c>
      <c r="J32" s="20">
        <f t="shared" si="6"/>
        <v>47.22502522704339</v>
      </c>
      <c r="K32" s="20">
        <f t="shared" si="6"/>
        <v>54.89709013484742</v>
      </c>
    </row>
    <row r="33" spans="1:11" s="7" customFormat="1" ht="18.75" customHeight="1">
      <c r="A33" s="18">
        <f>A32+1</f>
        <v>23</v>
      </c>
      <c r="B33" s="19" t="s">
        <v>34</v>
      </c>
      <c r="C33" s="3">
        <f t="shared" si="0"/>
        <v>7095</v>
      </c>
      <c r="D33" s="3">
        <v>3517</v>
      </c>
      <c r="E33" s="3">
        <v>3578</v>
      </c>
      <c r="F33" s="3">
        <f t="shared" si="1"/>
        <v>3201</v>
      </c>
      <c r="G33" s="3">
        <v>1535</v>
      </c>
      <c r="H33" s="3">
        <v>1666</v>
      </c>
      <c r="I33" s="20">
        <f t="shared" si="6"/>
        <v>45.11627906976744</v>
      </c>
      <c r="J33" s="20">
        <f t="shared" si="6"/>
        <v>43.645152118282624</v>
      </c>
      <c r="K33" s="20">
        <f t="shared" si="6"/>
        <v>46.56232532140861</v>
      </c>
    </row>
    <row r="34" spans="1:11" s="7" customFormat="1" ht="18.75" customHeight="1">
      <c r="A34" s="18">
        <f>A33+1</f>
        <v>24</v>
      </c>
      <c r="B34" s="19" t="s">
        <v>35</v>
      </c>
      <c r="C34" s="3">
        <f t="shared" si="0"/>
        <v>8106</v>
      </c>
      <c r="D34" s="3">
        <v>4136</v>
      </c>
      <c r="E34" s="3">
        <v>3970</v>
      </c>
      <c r="F34" s="3">
        <f t="shared" si="1"/>
        <v>3981</v>
      </c>
      <c r="G34" s="3">
        <v>1983</v>
      </c>
      <c r="H34" s="3">
        <v>1998</v>
      </c>
      <c r="I34" s="20">
        <f t="shared" si="6"/>
        <v>49.11176905995559</v>
      </c>
      <c r="J34" s="20">
        <f t="shared" si="6"/>
        <v>47.94487427466151</v>
      </c>
      <c r="K34" s="20">
        <f t="shared" si="6"/>
        <v>50.32745591939547</v>
      </c>
    </row>
    <row r="35" spans="1:11" s="7" customFormat="1" ht="18.75" customHeight="1">
      <c r="A35" s="18">
        <f>A34+1</f>
        <v>25</v>
      </c>
      <c r="B35" s="23" t="s">
        <v>36</v>
      </c>
      <c r="C35" s="3">
        <f t="shared" si="0"/>
        <v>6480</v>
      </c>
      <c r="D35" s="3">
        <v>3103</v>
      </c>
      <c r="E35" s="3">
        <v>3377</v>
      </c>
      <c r="F35" s="3">
        <f t="shared" si="1"/>
        <v>3443</v>
      </c>
      <c r="G35" s="3">
        <v>1571</v>
      </c>
      <c r="H35" s="3">
        <v>1872</v>
      </c>
      <c r="I35" s="20">
        <f t="shared" si="6"/>
        <v>53.13271604938271</v>
      </c>
      <c r="J35" s="20">
        <f t="shared" si="6"/>
        <v>50.62842410570416</v>
      </c>
      <c r="K35" s="20">
        <f t="shared" si="6"/>
        <v>55.433816997334915</v>
      </c>
    </row>
    <row r="36" spans="1:11" s="7" customFormat="1" ht="19.5" customHeight="1">
      <c r="A36" s="18"/>
      <c r="B36" s="19"/>
      <c r="C36" s="3">
        <f t="shared" si="0"/>
        <v>0</v>
      </c>
      <c r="D36" s="3" t="s">
        <v>82</v>
      </c>
      <c r="E36" s="3" t="s">
        <v>82</v>
      </c>
      <c r="F36" s="3">
        <f t="shared" si="1"/>
        <v>0</v>
      </c>
      <c r="G36" s="3" t="s">
        <v>82</v>
      </c>
      <c r="H36" s="3" t="s">
        <v>82</v>
      </c>
      <c r="I36" s="20"/>
      <c r="J36" s="20"/>
      <c r="K36" s="20"/>
    </row>
    <row r="37" spans="1:11" s="7" customFormat="1" ht="18.75" customHeight="1">
      <c r="A37" s="18">
        <f>A35+1</f>
        <v>26</v>
      </c>
      <c r="B37" s="19" t="s">
        <v>37</v>
      </c>
      <c r="C37" s="3">
        <f t="shared" si="0"/>
        <v>6031</v>
      </c>
      <c r="D37" s="3">
        <v>2835</v>
      </c>
      <c r="E37" s="3">
        <v>3196</v>
      </c>
      <c r="F37" s="3">
        <f t="shared" si="1"/>
        <v>3048</v>
      </c>
      <c r="G37" s="3">
        <v>1400</v>
      </c>
      <c r="H37" s="3">
        <v>1648</v>
      </c>
      <c r="I37" s="20">
        <f aca="true" t="shared" si="7" ref="I37:K41">F37/C37*100</f>
        <v>50.53888244072293</v>
      </c>
      <c r="J37" s="20">
        <f t="shared" si="7"/>
        <v>49.382716049382715</v>
      </c>
      <c r="K37" s="20">
        <f t="shared" si="7"/>
        <v>51.56445556946183</v>
      </c>
    </row>
    <row r="38" spans="1:11" s="7" customFormat="1" ht="18.75" customHeight="1">
      <c r="A38" s="18">
        <f>A37+1</f>
        <v>27</v>
      </c>
      <c r="B38" s="19" t="s">
        <v>38</v>
      </c>
      <c r="C38" s="3">
        <f t="shared" si="0"/>
        <v>7648</v>
      </c>
      <c r="D38" s="3">
        <v>3723</v>
      </c>
      <c r="E38" s="3">
        <v>3925</v>
      </c>
      <c r="F38" s="3">
        <f t="shared" si="1"/>
        <v>4089</v>
      </c>
      <c r="G38" s="3">
        <v>1920</v>
      </c>
      <c r="H38" s="3">
        <v>2169</v>
      </c>
      <c r="I38" s="20">
        <f t="shared" si="7"/>
        <v>53.46495815899581</v>
      </c>
      <c r="J38" s="20">
        <f t="shared" si="7"/>
        <v>51.5713134568896</v>
      </c>
      <c r="K38" s="20">
        <f t="shared" si="7"/>
        <v>55.261146496815286</v>
      </c>
    </row>
    <row r="39" spans="1:11" s="7" customFormat="1" ht="18.75" customHeight="1">
      <c r="A39" s="18">
        <f>A38+1</f>
        <v>28</v>
      </c>
      <c r="B39" s="19" t="s">
        <v>39</v>
      </c>
      <c r="C39" s="3">
        <f t="shared" si="0"/>
        <v>8172</v>
      </c>
      <c r="D39" s="3">
        <v>3942</v>
      </c>
      <c r="E39" s="3">
        <v>4230</v>
      </c>
      <c r="F39" s="3">
        <f t="shared" si="1"/>
        <v>4534</v>
      </c>
      <c r="G39" s="3">
        <v>2120</v>
      </c>
      <c r="H39" s="3">
        <v>2414</v>
      </c>
      <c r="I39" s="20">
        <f t="shared" si="7"/>
        <v>55.48213411649535</v>
      </c>
      <c r="J39" s="20">
        <f t="shared" si="7"/>
        <v>53.77980720446474</v>
      </c>
      <c r="K39" s="20">
        <f t="shared" si="7"/>
        <v>57.06855791962175</v>
      </c>
    </row>
    <row r="40" spans="1:11" s="7" customFormat="1" ht="18.75" customHeight="1">
      <c r="A40" s="18">
        <f>A39+1</f>
        <v>29</v>
      </c>
      <c r="B40" s="19" t="s">
        <v>40</v>
      </c>
      <c r="C40" s="3">
        <f t="shared" si="0"/>
        <v>7945</v>
      </c>
      <c r="D40" s="3">
        <v>3834</v>
      </c>
      <c r="E40" s="3">
        <v>4111</v>
      </c>
      <c r="F40" s="3">
        <f t="shared" si="1"/>
        <v>4280</v>
      </c>
      <c r="G40" s="3">
        <v>1997</v>
      </c>
      <c r="H40" s="3">
        <v>2283</v>
      </c>
      <c r="I40" s="20">
        <f t="shared" si="7"/>
        <v>53.8703587161737</v>
      </c>
      <c r="J40" s="20">
        <f t="shared" si="7"/>
        <v>52.086593635889415</v>
      </c>
      <c r="K40" s="20">
        <f t="shared" si="7"/>
        <v>55.53393334954999</v>
      </c>
    </row>
    <row r="41" spans="1:11" s="7" customFormat="1" ht="18.75" customHeight="1">
      <c r="A41" s="24">
        <f>A40+1</f>
        <v>30</v>
      </c>
      <c r="B41" s="25" t="s">
        <v>41</v>
      </c>
      <c r="C41" s="26">
        <f t="shared" si="0"/>
        <v>7697</v>
      </c>
      <c r="D41" s="4">
        <v>3791</v>
      </c>
      <c r="E41" s="4">
        <v>3906</v>
      </c>
      <c r="F41" s="4">
        <f t="shared" si="1"/>
        <v>3967</v>
      </c>
      <c r="G41" s="4">
        <v>1891</v>
      </c>
      <c r="H41" s="4">
        <v>2076</v>
      </c>
      <c r="I41" s="27">
        <f t="shared" si="7"/>
        <v>51.539560867870605</v>
      </c>
      <c r="J41" s="27">
        <f t="shared" si="7"/>
        <v>49.88129781060407</v>
      </c>
      <c r="K41" s="27">
        <f t="shared" si="7"/>
        <v>53.149001536098304</v>
      </c>
    </row>
    <row r="42" spans="1:11" s="7" customFormat="1" ht="13.5" customHeight="1">
      <c r="A42" s="32"/>
      <c r="B42" s="28"/>
      <c r="C42" s="30"/>
      <c r="D42" s="30"/>
      <c r="E42" s="30"/>
      <c r="F42" s="30"/>
      <c r="G42" s="30"/>
      <c r="H42" s="30"/>
      <c r="I42" s="31"/>
      <c r="J42" s="31"/>
      <c r="K42" s="31"/>
    </row>
    <row r="43" spans="1:11" s="5" customFormat="1" ht="19.5" customHeight="1">
      <c r="A43" s="46" t="s">
        <v>42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s="7" customFormat="1" ht="17.25" customHeight="1" thickBot="1">
      <c r="A44" s="6"/>
      <c r="E44" s="8"/>
      <c r="H44" s="8"/>
      <c r="K44" s="9"/>
    </row>
    <row r="45" spans="1:11" s="7" customFormat="1" ht="17.25" customHeight="1" thickTop="1">
      <c r="A45" s="47" t="s">
        <v>0</v>
      </c>
      <c r="B45" s="47" t="s">
        <v>7</v>
      </c>
      <c r="C45" s="49" t="s">
        <v>8</v>
      </c>
      <c r="D45" s="50"/>
      <c r="E45" s="50"/>
      <c r="F45" s="49" t="s">
        <v>9</v>
      </c>
      <c r="G45" s="50"/>
      <c r="H45" s="50"/>
      <c r="I45" s="49" t="s">
        <v>10</v>
      </c>
      <c r="J45" s="50"/>
      <c r="K45" s="50"/>
    </row>
    <row r="46" spans="1:11" s="7" customFormat="1" ht="17.25" customHeight="1">
      <c r="A46" s="48"/>
      <c r="B46" s="48"/>
      <c r="C46" s="33" t="s">
        <v>1</v>
      </c>
      <c r="D46" s="33" t="s">
        <v>2</v>
      </c>
      <c r="E46" s="34" t="s">
        <v>3</v>
      </c>
      <c r="F46" s="33" t="s">
        <v>1</v>
      </c>
      <c r="G46" s="33" t="s">
        <v>2</v>
      </c>
      <c r="H46" s="34" t="s">
        <v>3</v>
      </c>
      <c r="I46" s="35" t="s">
        <v>11</v>
      </c>
      <c r="J46" s="35" t="s">
        <v>2</v>
      </c>
      <c r="K46" s="36" t="s">
        <v>3</v>
      </c>
    </row>
    <row r="47" spans="1:11" s="7" customFormat="1" ht="17.25" customHeight="1">
      <c r="A47" s="18">
        <f>A41+1</f>
        <v>31</v>
      </c>
      <c r="B47" s="19" t="s">
        <v>43</v>
      </c>
      <c r="C47" s="3">
        <f aca="true" t="shared" si="8" ref="C47:C87">SUM(D47:E47)</f>
        <v>6138</v>
      </c>
      <c r="D47" s="3">
        <v>2899</v>
      </c>
      <c r="E47" s="3">
        <v>3239</v>
      </c>
      <c r="F47" s="3">
        <f>SUM(G47:H47)</f>
        <v>3184</v>
      </c>
      <c r="G47" s="3">
        <v>1462</v>
      </c>
      <c r="H47" s="3">
        <v>1722</v>
      </c>
      <c r="I47" s="20">
        <f aca="true" t="shared" si="9" ref="I47:K51">F47/C47*100</f>
        <v>51.873574454219614</v>
      </c>
      <c r="J47" s="20">
        <f t="shared" si="9"/>
        <v>50.43118316660917</v>
      </c>
      <c r="K47" s="20">
        <f t="shared" si="9"/>
        <v>53.16455696202531</v>
      </c>
    </row>
    <row r="48" spans="1:11" s="7" customFormat="1" ht="17.25" customHeight="1">
      <c r="A48" s="18">
        <f>A47+1</f>
        <v>32</v>
      </c>
      <c r="B48" s="19" t="s">
        <v>44</v>
      </c>
      <c r="C48" s="3">
        <f t="shared" si="8"/>
        <v>7206</v>
      </c>
      <c r="D48" s="3">
        <v>3344</v>
      </c>
      <c r="E48" s="3">
        <v>3862</v>
      </c>
      <c r="F48" s="3">
        <f>SUM(G48:H48)</f>
        <v>4068</v>
      </c>
      <c r="G48" s="3">
        <v>1879</v>
      </c>
      <c r="H48" s="3">
        <v>2189</v>
      </c>
      <c r="I48" s="20">
        <f t="shared" si="9"/>
        <v>56.45295587010825</v>
      </c>
      <c r="J48" s="20">
        <f t="shared" si="9"/>
        <v>56.19019138755981</v>
      </c>
      <c r="K48" s="20">
        <f t="shared" si="9"/>
        <v>56.68047643707923</v>
      </c>
    </row>
    <row r="49" spans="1:11" s="7" customFormat="1" ht="17.25" customHeight="1">
      <c r="A49" s="18">
        <f>A48+1</f>
        <v>33</v>
      </c>
      <c r="B49" s="19" t="s">
        <v>45</v>
      </c>
      <c r="C49" s="3">
        <f t="shared" si="8"/>
        <v>6409</v>
      </c>
      <c r="D49" s="3">
        <v>3133</v>
      </c>
      <c r="E49" s="3">
        <v>3276</v>
      </c>
      <c r="F49" s="3">
        <f>SUM(G49:H49)</f>
        <v>3664</v>
      </c>
      <c r="G49" s="3">
        <v>1699</v>
      </c>
      <c r="H49" s="3">
        <v>1965</v>
      </c>
      <c r="I49" s="20">
        <f t="shared" si="9"/>
        <v>57.169605242627554</v>
      </c>
      <c r="J49" s="20">
        <f t="shared" si="9"/>
        <v>54.229173316310245</v>
      </c>
      <c r="K49" s="20">
        <f t="shared" si="9"/>
        <v>59.98168498168498</v>
      </c>
    </row>
    <row r="50" spans="1:11" s="7" customFormat="1" ht="17.25" customHeight="1">
      <c r="A50" s="18">
        <f>A49+1</f>
        <v>34</v>
      </c>
      <c r="B50" s="19" t="s">
        <v>46</v>
      </c>
      <c r="C50" s="3">
        <f t="shared" si="8"/>
        <v>6238</v>
      </c>
      <c r="D50" s="3">
        <v>2911</v>
      </c>
      <c r="E50" s="3">
        <v>3327</v>
      </c>
      <c r="F50" s="3">
        <f>SUM(G50:H50)</f>
        <v>3544</v>
      </c>
      <c r="G50" s="3">
        <v>1620</v>
      </c>
      <c r="H50" s="3">
        <v>1924</v>
      </c>
      <c r="I50" s="20">
        <f t="shared" si="9"/>
        <v>56.81308111574223</v>
      </c>
      <c r="J50" s="20">
        <f t="shared" si="9"/>
        <v>55.65097904500171</v>
      </c>
      <c r="K50" s="20">
        <f t="shared" si="9"/>
        <v>57.829876765855126</v>
      </c>
    </row>
    <row r="51" spans="1:11" s="7" customFormat="1" ht="17.25" customHeight="1">
      <c r="A51" s="18">
        <f>A50+1</f>
        <v>35</v>
      </c>
      <c r="B51" s="19" t="s">
        <v>47</v>
      </c>
      <c r="C51" s="3">
        <f t="shared" si="8"/>
        <v>7857</v>
      </c>
      <c r="D51" s="3">
        <v>3700</v>
      </c>
      <c r="E51" s="3">
        <v>4157</v>
      </c>
      <c r="F51" s="3">
        <f>SUM(G51:H51)</f>
        <v>4526</v>
      </c>
      <c r="G51" s="3">
        <v>2102</v>
      </c>
      <c r="H51" s="3">
        <v>2424</v>
      </c>
      <c r="I51" s="20">
        <f t="shared" si="9"/>
        <v>57.60468372152221</v>
      </c>
      <c r="J51" s="20">
        <f t="shared" si="9"/>
        <v>56.81081081081081</v>
      </c>
      <c r="K51" s="20">
        <f t="shared" si="9"/>
        <v>58.31128217464517</v>
      </c>
    </row>
    <row r="52" spans="1:11" s="7" customFormat="1" ht="15.75" customHeight="1">
      <c r="A52" s="18"/>
      <c r="B52" s="19"/>
      <c r="C52" s="3">
        <f t="shared" si="8"/>
        <v>0</v>
      </c>
      <c r="D52" s="1"/>
      <c r="E52" s="1"/>
      <c r="F52" s="1"/>
      <c r="G52" s="1"/>
      <c r="H52" s="1"/>
      <c r="I52" s="20"/>
      <c r="J52" s="20"/>
      <c r="K52" s="20"/>
    </row>
    <row r="53" spans="1:11" s="7" customFormat="1" ht="17.25" customHeight="1">
      <c r="A53" s="18">
        <f>A51+1</f>
        <v>36</v>
      </c>
      <c r="B53" s="19" t="s">
        <v>48</v>
      </c>
      <c r="C53" s="3">
        <f t="shared" si="8"/>
        <v>5463</v>
      </c>
      <c r="D53" s="3">
        <v>2657</v>
      </c>
      <c r="E53" s="3">
        <v>2806</v>
      </c>
      <c r="F53" s="3">
        <f>SUM(G53:H53)</f>
        <v>3166</v>
      </c>
      <c r="G53" s="3">
        <v>1507</v>
      </c>
      <c r="H53" s="3">
        <v>1659</v>
      </c>
      <c r="I53" s="20">
        <f aca="true" t="shared" si="10" ref="I53:K57">F53/C53*100</f>
        <v>57.95350539996339</v>
      </c>
      <c r="J53" s="20">
        <f t="shared" si="10"/>
        <v>56.71810312382386</v>
      </c>
      <c r="K53" s="20">
        <f t="shared" si="10"/>
        <v>59.123307198859585</v>
      </c>
    </row>
    <row r="54" spans="1:11" s="7" customFormat="1" ht="17.25" customHeight="1">
      <c r="A54" s="18">
        <f>A53+1</f>
        <v>37</v>
      </c>
      <c r="B54" s="19" t="s">
        <v>49</v>
      </c>
      <c r="C54" s="3">
        <f t="shared" si="8"/>
        <v>5715</v>
      </c>
      <c r="D54" s="3">
        <v>2757</v>
      </c>
      <c r="E54" s="3">
        <v>2958</v>
      </c>
      <c r="F54" s="3">
        <f>SUM(G54:H54)</f>
        <v>3336</v>
      </c>
      <c r="G54" s="3">
        <v>1580</v>
      </c>
      <c r="H54" s="3">
        <v>1756</v>
      </c>
      <c r="I54" s="20">
        <f t="shared" si="10"/>
        <v>58.37270341207349</v>
      </c>
      <c r="J54" s="20">
        <f t="shared" si="10"/>
        <v>57.30866884294523</v>
      </c>
      <c r="K54" s="20">
        <f t="shared" si="10"/>
        <v>59.364435429344155</v>
      </c>
    </row>
    <row r="55" spans="1:11" s="7" customFormat="1" ht="17.25" customHeight="1">
      <c r="A55" s="18">
        <f>A54+1</f>
        <v>38</v>
      </c>
      <c r="B55" s="19" t="s">
        <v>50</v>
      </c>
      <c r="C55" s="3">
        <f t="shared" si="8"/>
        <v>4253</v>
      </c>
      <c r="D55" s="3">
        <v>2023</v>
      </c>
      <c r="E55" s="3">
        <v>2230</v>
      </c>
      <c r="F55" s="3">
        <f>SUM(G55:H55)</f>
        <v>2454</v>
      </c>
      <c r="G55" s="3">
        <v>1169</v>
      </c>
      <c r="H55" s="3">
        <v>1285</v>
      </c>
      <c r="I55" s="20">
        <f t="shared" si="10"/>
        <v>57.7004467434752</v>
      </c>
      <c r="J55" s="20">
        <f t="shared" si="10"/>
        <v>57.785467128027676</v>
      </c>
      <c r="K55" s="20">
        <f t="shared" si="10"/>
        <v>57.62331838565022</v>
      </c>
    </row>
    <row r="56" spans="1:11" s="7" customFormat="1" ht="17.25" customHeight="1">
      <c r="A56" s="18">
        <f>A55+1</f>
        <v>39</v>
      </c>
      <c r="B56" s="19" t="s">
        <v>51</v>
      </c>
      <c r="C56" s="3">
        <f t="shared" si="8"/>
        <v>9447</v>
      </c>
      <c r="D56" s="3">
        <v>4314</v>
      </c>
      <c r="E56" s="3">
        <v>5133</v>
      </c>
      <c r="F56" s="3">
        <f>SUM(G56:H56)</f>
        <v>5293</v>
      </c>
      <c r="G56" s="3">
        <v>2408</v>
      </c>
      <c r="H56" s="3">
        <v>2885</v>
      </c>
      <c r="I56" s="20">
        <f t="shared" si="10"/>
        <v>56.02836879432624</v>
      </c>
      <c r="J56" s="20">
        <f t="shared" si="10"/>
        <v>55.818266110338435</v>
      </c>
      <c r="K56" s="20">
        <f t="shared" si="10"/>
        <v>56.204948373270994</v>
      </c>
    </row>
    <row r="57" spans="1:11" s="7" customFormat="1" ht="17.25" customHeight="1">
      <c r="A57" s="18">
        <f>A56+1</f>
        <v>40</v>
      </c>
      <c r="B57" s="19" t="s">
        <v>52</v>
      </c>
      <c r="C57" s="3">
        <f t="shared" si="8"/>
        <v>7381</v>
      </c>
      <c r="D57" s="3">
        <v>3467</v>
      </c>
      <c r="E57" s="3">
        <v>3914</v>
      </c>
      <c r="F57" s="3">
        <f>SUM(G57:H57)</f>
        <v>4328</v>
      </c>
      <c r="G57" s="3">
        <v>2023</v>
      </c>
      <c r="H57" s="3">
        <v>2305</v>
      </c>
      <c r="I57" s="20">
        <f t="shared" si="10"/>
        <v>58.63704105134806</v>
      </c>
      <c r="J57" s="20">
        <f t="shared" si="10"/>
        <v>58.35015863859244</v>
      </c>
      <c r="K57" s="20">
        <f t="shared" si="10"/>
        <v>58.89115993868166</v>
      </c>
    </row>
    <row r="58" spans="1:11" s="7" customFormat="1" ht="15.75" customHeight="1">
      <c r="A58" s="18"/>
      <c r="B58" s="19"/>
      <c r="C58" s="3">
        <f t="shared" si="8"/>
        <v>0</v>
      </c>
      <c r="D58" s="1"/>
      <c r="E58" s="1"/>
      <c r="F58" s="1"/>
      <c r="G58" s="1"/>
      <c r="H58" s="1"/>
      <c r="I58" s="20"/>
      <c r="J58" s="20"/>
      <c r="K58" s="20"/>
    </row>
    <row r="59" spans="1:11" s="7" customFormat="1" ht="17.25" customHeight="1">
      <c r="A59" s="18">
        <f>A57+1</f>
        <v>41</v>
      </c>
      <c r="B59" s="19" t="s">
        <v>53</v>
      </c>
      <c r="C59" s="3">
        <f t="shared" si="8"/>
        <v>6973</v>
      </c>
      <c r="D59" s="3">
        <v>3177</v>
      </c>
      <c r="E59" s="3">
        <v>3796</v>
      </c>
      <c r="F59" s="3">
        <f>SUM(G59:H59)</f>
        <v>3804</v>
      </c>
      <c r="G59" s="3">
        <v>1684</v>
      </c>
      <c r="H59" s="3">
        <v>2120</v>
      </c>
      <c r="I59" s="20">
        <f aca="true" t="shared" si="11" ref="I59:K63">F59/C59*100</f>
        <v>54.553276925283235</v>
      </c>
      <c r="J59" s="20">
        <f t="shared" si="11"/>
        <v>53.005980484734025</v>
      </c>
      <c r="K59" s="20">
        <f t="shared" si="11"/>
        <v>55.84826132771338</v>
      </c>
    </row>
    <row r="60" spans="1:11" s="7" customFormat="1" ht="17.25" customHeight="1">
      <c r="A60" s="18">
        <f>A59+1</f>
        <v>42</v>
      </c>
      <c r="B60" s="19" t="s">
        <v>54</v>
      </c>
      <c r="C60" s="3">
        <f t="shared" si="8"/>
        <v>6216</v>
      </c>
      <c r="D60" s="3">
        <v>2974</v>
      </c>
      <c r="E60" s="3">
        <v>3242</v>
      </c>
      <c r="F60" s="3">
        <f>SUM(G60:H60)</f>
        <v>3551</v>
      </c>
      <c r="G60" s="3">
        <v>1644</v>
      </c>
      <c r="H60" s="3">
        <v>1907</v>
      </c>
      <c r="I60" s="20">
        <f t="shared" si="11"/>
        <v>57.12676962676962</v>
      </c>
      <c r="J60" s="20">
        <f t="shared" si="11"/>
        <v>55.27908540685945</v>
      </c>
      <c r="K60" s="20">
        <f t="shared" si="11"/>
        <v>58.82171499074646</v>
      </c>
    </row>
    <row r="61" spans="1:11" s="7" customFormat="1" ht="17.25" customHeight="1">
      <c r="A61" s="18">
        <f>A60+1</f>
        <v>43</v>
      </c>
      <c r="B61" s="19" t="s">
        <v>55</v>
      </c>
      <c r="C61" s="3">
        <f t="shared" si="8"/>
        <v>9185</v>
      </c>
      <c r="D61" s="3">
        <v>4245</v>
      </c>
      <c r="E61" s="3">
        <v>4940</v>
      </c>
      <c r="F61" s="3">
        <f>SUM(G61:H61)</f>
        <v>5044</v>
      </c>
      <c r="G61" s="3">
        <v>2301</v>
      </c>
      <c r="H61" s="3">
        <v>2743</v>
      </c>
      <c r="I61" s="20">
        <f t="shared" si="11"/>
        <v>54.91562329885683</v>
      </c>
      <c r="J61" s="20">
        <f t="shared" si="11"/>
        <v>54.20494699646643</v>
      </c>
      <c r="K61" s="20">
        <f t="shared" si="11"/>
        <v>55.52631578947368</v>
      </c>
    </row>
    <row r="62" spans="1:11" s="7" customFormat="1" ht="17.25" customHeight="1">
      <c r="A62" s="18">
        <f>A61+1</f>
        <v>44</v>
      </c>
      <c r="B62" s="19" t="s">
        <v>56</v>
      </c>
      <c r="C62" s="3">
        <f t="shared" si="8"/>
        <v>5183</v>
      </c>
      <c r="D62" s="3">
        <v>2514</v>
      </c>
      <c r="E62" s="3">
        <v>2669</v>
      </c>
      <c r="F62" s="3">
        <f>SUM(G62:H62)</f>
        <v>3051</v>
      </c>
      <c r="G62" s="3">
        <v>1397</v>
      </c>
      <c r="H62" s="3">
        <v>1654</v>
      </c>
      <c r="I62" s="20">
        <f t="shared" si="11"/>
        <v>58.86552189851437</v>
      </c>
      <c r="J62" s="20">
        <f t="shared" si="11"/>
        <v>55.56881463802705</v>
      </c>
      <c r="K62" s="20">
        <f t="shared" si="11"/>
        <v>61.97077557137505</v>
      </c>
    </row>
    <row r="63" spans="1:11" s="7" customFormat="1" ht="17.25" customHeight="1">
      <c r="A63" s="18">
        <f>A62+1</f>
        <v>45</v>
      </c>
      <c r="B63" s="19" t="s">
        <v>57</v>
      </c>
      <c r="C63" s="3">
        <f t="shared" si="8"/>
        <v>5764</v>
      </c>
      <c r="D63" s="3">
        <v>2795</v>
      </c>
      <c r="E63" s="3">
        <v>2969</v>
      </c>
      <c r="F63" s="3">
        <f>SUM(G63:H63)</f>
        <v>3105</v>
      </c>
      <c r="G63" s="3">
        <v>1449</v>
      </c>
      <c r="H63" s="3">
        <v>1656</v>
      </c>
      <c r="I63" s="20">
        <f t="shared" si="11"/>
        <v>53.86884108258154</v>
      </c>
      <c r="J63" s="20">
        <f t="shared" si="11"/>
        <v>51.842576028622545</v>
      </c>
      <c r="K63" s="20">
        <f t="shared" si="11"/>
        <v>55.77635567531155</v>
      </c>
    </row>
    <row r="64" spans="1:11" s="7" customFormat="1" ht="15.75" customHeight="1">
      <c r="A64" s="18"/>
      <c r="B64" s="19"/>
      <c r="C64" s="3">
        <f t="shared" si="8"/>
        <v>0</v>
      </c>
      <c r="D64" s="1"/>
      <c r="E64" s="1"/>
      <c r="F64" s="1"/>
      <c r="G64" s="3" t="s">
        <v>83</v>
      </c>
      <c r="H64" s="3" t="s">
        <v>83</v>
      </c>
      <c r="I64" s="20"/>
      <c r="J64" s="20"/>
      <c r="K64" s="20"/>
    </row>
    <row r="65" spans="1:11" s="7" customFormat="1" ht="17.25" customHeight="1">
      <c r="A65" s="18">
        <f>A63+1</f>
        <v>46</v>
      </c>
      <c r="B65" s="19" t="s">
        <v>58</v>
      </c>
      <c r="C65" s="3">
        <f t="shared" si="8"/>
        <v>8151</v>
      </c>
      <c r="D65" s="3">
        <v>3916</v>
      </c>
      <c r="E65" s="3">
        <v>4235</v>
      </c>
      <c r="F65" s="3">
        <f>SUM(G65:H65)</f>
        <v>4549</v>
      </c>
      <c r="G65" s="3">
        <v>2130</v>
      </c>
      <c r="H65" s="3">
        <v>2419</v>
      </c>
      <c r="I65" s="20">
        <f aca="true" t="shared" si="12" ref="I65:K69">F65/C65*100</f>
        <v>55.809103177524236</v>
      </c>
      <c r="J65" s="20">
        <f t="shared" si="12"/>
        <v>54.39223697650664</v>
      </c>
      <c r="K65" s="20">
        <f t="shared" si="12"/>
        <v>57.11924439197167</v>
      </c>
    </row>
    <row r="66" spans="1:11" s="7" customFormat="1" ht="17.25" customHeight="1">
      <c r="A66" s="18">
        <f>A65+1</f>
        <v>47</v>
      </c>
      <c r="B66" s="19" t="s">
        <v>59</v>
      </c>
      <c r="C66" s="3">
        <f t="shared" si="8"/>
        <v>9020</v>
      </c>
      <c r="D66" s="3">
        <v>4356</v>
      </c>
      <c r="E66" s="3">
        <v>4664</v>
      </c>
      <c r="F66" s="3">
        <f>SUM(G66:H66)</f>
        <v>4653</v>
      </c>
      <c r="G66" s="3">
        <v>2191</v>
      </c>
      <c r="H66" s="3">
        <v>2462</v>
      </c>
      <c r="I66" s="20">
        <f t="shared" si="12"/>
        <v>51.58536585365854</v>
      </c>
      <c r="J66" s="20">
        <f t="shared" si="12"/>
        <v>50.29843893480257</v>
      </c>
      <c r="K66" s="20">
        <f t="shared" si="12"/>
        <v>52.78730703259005</v>
      </c>
    </row>
    <row r="67" spans="1:11" s="7" customFormat="1" ht="17.25" customHeight="1">
      <c r="A67" s="18">
        <f>A66+1</f>
        <v>48</v>
      </c>
      <c r="B67" s="19" t="s">
        <v>60</v>
      </c>
      <c r="C67" s="3">
        <f t="shared" si="8"/>
        <v>7464</v>
      </c>
      <c r="D67" s="3">
        <v>3657</v>
      </c>
      <c r="E67" s="3">
        <v>3807</v>
      </c>
      <c r="F67" s="3">
        <f>SUM(G67:H67)</f>
        <v>4253</v>
      </c>
      <c r="G67" s="3">
        <v>2050</v>
      </c>
      <c r="H67" s="3">
        <v>2203</v>
      </c>
      <c r="I67" s="20">
        <f t="shared" si="12"/>
        <v>56.980171489817785</v>
      </c>
      <c r="J67" s="20">
        <f t="shared" si="12"/>
        <v>56.05687722176648</v>
      </c>
      <c r="K67" s="20">
        <f t="shared" si="12"/>
        <v>57.86708694510113</v>
      </c>
    </row>
    <row r="68" spans="1:11" s="7" customFormat="1" ht="17.25" customHeight="1">
      <c r="A68" s="18">
        <f>A67+1</f>
        <v>49</v>
      </c>
      <c r="B68" s="19" t="s">
        <v>61</v>
      </c>
      <c r="C68" s="3">
        <f t="shared" si="8"/>
        <v>9184</v>
      </c>
      <c r="D68" s="3">
        <v>4518</v>
      </c>
      <c r="E68" s="3">
        <v>4666</v>
      </c>
      <c r="F68" s="3">
        <f>SUM(G68:H68)</f>
        <v>5200</v>
      </c>
      <c r="G68" s="3">
        <v>2502</v>
      </c>
      <c r="H68" s="3">
        <v>2698</v>
      </c>
      <c r="I68" s="20">
        <f t="shared" si="12"/>
        <v>56.62020905923345</v>
      </c>
      <c r="J68" s="20">
        <f t="shared" si="12"/>
        <v>55.37848605577689</v>
      </c>
      <c r="K68" s="20">
        <f t="shared" si="12"/>
        <v>57.82254607801115</v>
      </c>
    </row>
    <row r="69" spans="1:11" s="7" customFormat="1" ht="17.25" customHeight="1">
      <c r="A69" s="18">
        <f>A68+1</f>
        <v>50</v>
      </c>
      <c r="B69" s="19" t="s">
        <v>62</v>
      </c>
      <c r="C69" s="3">
        <f t="shared" si="8"/>
        <v>6900</v>
      </c>
      <c r="D69" s="3">
        <v>3221</v>
      </c>
      <c r="E69" s="3">
        <v>3679</v>
      </c>
      <c r="F69" s="3">
        <f>SUM(G69:H69)</f>
        <v>4070</v>
      </c>
      <c r="G69" s="3">
        <v>1894</v>
      </c>
      <c r="H69" s="3">
        <v>2176</v>
      </c>
      <c r="I69" s="20">
        <f t="shared" si="12"/>
        <v>58.98550724637681</v>
      </c>
      <c r="J69" s="20">
        <f t="shared" si="12"/>
        <v>58.80161440546414</v>
      </c>
      <c r="K69" s="20">
        <f t="shared" si="12"/>
        <v>59.14650720304431</v>
      </c>
    </row>
    <row r="70" spans="1:11" s="7" customFormat="1" ht="15.75" customHeight="1">
      <c r="A70" s="18"/>
      <c r="B70" s="19"/>
      <c r="C70" s="3">
        <f t="shared" si="8"/>
        <v>0</v>
      </c>
      <c r="D70" s="1"/>
      <c r="E70" s="1"/>
      <c r="F70" s="1"/>
      <c r="G70" s="1"/>
      <c r="H70" s="1"/>
      <c r="I70" s="20"/>
      <c r="J70" s="20"/>
      <c r="K70" s="20"/>
    </row>
    <row r="71" spans="1:11" s="7" customFormat="1" ht="17.25" customHeight="1">
      <c r="A71" s="18">
        <f>A69+1</f>
        <v>51</v>
      </c>
      <c r="B71" s="19" t="s">
        <v>63</v>
      </c>
      <c r="C71" s="3">
        <f t="shared" si="8"/>
        <v>10363</v>
      </c>
      <c r="D71" s="3">
        <v>4933</v>
      </c>
      <c r="E71" s="3">
        <v>5430</v>
      </c>
      <c r="F71" s="3">
        <f>SUM(G71:H71)</f>
        <v>5900</v>
      </c>
      <c r="G71" s="3">
        <v>2748</v>
      </c>
      <c r="H71" s="3">
        <v>3152</v>
      </c>
      <c r="I71" s="20">
        <f aca="true" t="shared" si="13" ref="I71:K75">F71/C71*100</f>
        <v>56.93332046704622</v>
      </c>
      <c r="J71" s="20">
        <f t="shared" si="13"/>
        <v>55.70646665315224</v>
      </c>
      <c r="K71" s="20">
        <f t="shared" si="13"/>
        <v>58.047882136279924</v>
      </c>
    </row>
    <row r="72" spans="1:11" s="7" customFormat="1" ht="17.25" customHeight="1">
      <c r="A72" s="18">
        <f>A71+1</f>
        <v>52</v>
      </c>
      <c r="B72" s="19" t="s">
        <v>64</v>
      </c>
      <c r="C72" s="3">
        <f t="shared" si="8"/>
        <v>9022</v>
      </c>
      <c r="D72" s="3">
        <v>4230</v>
      </c>
      <c r="E72" s="3">
        <v>4792</v>
      </c>
      <c r="F72" s="3">
        <f>SUM(G72:H72)</f>
        <v>4903</v>
      </c>
      <c r="G72" s="3">
        <v>2320</v>
      </c>
      <c r="H72" s="3">
        <v>2583</v>
      </c>
      <c r="I72" s="20">
        <f t="shared" si="13"/>
        <v>54.3449346043006</v>
      </c>
      <c r="J72" s="20">
        <f t="shared" si="13"/>
        <v>54.84633569739953</v>
      </c>
      <c r="K72" s="20">
        <f t="shared" si="13"/>
        <v>53.90233722871452</v>
      </c>
    </row>
    <row r="73" spans="1:11" s="7" customFormat="1" ht="17.25" customHeight="1">
      <c r="A73" s="18">
        <f>A72+1</f>
        <v>53</v>
      </c>
      <c r="B73" s="19" t="s">
        <v>65</v>
      </c>
      <c r="C73" s="3">
        <f t="shared" si="8"/>
        <v>8168</v>
      </c>
      <c r="D73" s="3">
        <v>3739</v>
      </c>
      <c r="E73" s="3">
        <v>4429</v>
      </c>
      <c r="F73" s="3">
        <f>SUM(G73:H73)</f>
        <v>4506</v>
      </c>
      <c r="G73" s="3">
        <v>2079</v>
      </c>
      <c r="H73" s="3">
        <v>2427</v>
      </c>
      <c r="I73" s="20">
        <f t="shared" si="13"/>
        <v>55.16650342801175</v>
      </c>
      <c r="J73" s="20">
        <f t="shared" si="13"/>
        <v>55.60310243380583</v>
      </c>
      <c r="K73" s="20">
        <f t="shared" si="13"/>
        <v>54.79792278166629</v>
      </c>
    </row>
    <row r="74" spans="1:11" s="7" customFormat="1" ht="17.25" customHeight="1">
      <c r="A74" s="18">
        <f>A73+1</f>
        <v>54</v>
      </c>
      <c r="B74" s="19" t="s">
        <v>66</v>
      </c>
      <c r="C74" s="3">
        <f t="shared" si="8"/>
        <v>6031</v>
      </c>
      <c r="D74" s="3">
        <v>2908</v>
      </c>
      <c r="E74" s="3">
        <v>3123</v>
      </c>
      <c r="F74" s="3">
        <f>SUM(G74:H74)</f>
        <v>3505</v>
      </c>
      <c r="G74" s="3">
        <v>1669</v>
      </c>
      <c r="H74" s="3">
        <v>1836</v>
      </c>
      <c r="I74" s="20">
        <f t="shared" si="13"/>
        <v>58.11639860719615</v>
      </c>
      <c r="J74" s="20">
        <f t="shared" si="13"/>
        <v>57.39339752407153</v>
      </c>
      <c r="K74" s="20">
        <f t="shared" si="13"/>
        <v>58.789625360230545</v>
      </c>
    </row>
    <row r="75" spans="1:11" s="7" customFormat="1" ht="17.25" customHeight="1">
      <c r="A75" s="18">
        <f>A74+1</f>
        <v>55</v>
      </c>
      <c r="B75" s="19" t="s">
        <v>67</v>
      </c>
      <c r="C75" s="3">
        <f t="shared" si="8"/>
        <v>9360</v>
      </c>
      <c r="D75" s="3">
        <v>4505</v>
      </c>
      <c r="E75" s="3">
        <v>4855</v>
      </c>
      <c r="F75" s="3">
        <f>SUM(G75:H75)</f>
        <v>5354</v>
      </c>
      <c r="G75" s="3">
        <v>2503</v>
      </c>
      <c r="H75" s="3">
        <v>2851</v>
      </c>
      <c r="I75" s="20">
        <f t="shared" si="13"/>
        <v>57.2008547008547</v>
      </c>
      <c r="J75" s="20">
        <f t="shared" si="13"/>
        <v>55.560488346281915</v>
      </c>
      <c r="K75" s="20">
        <f t="shared" si="13"/>
        <v>58.72296601441812</v>
      </c>
    </row>
    <row r="76" spans="1:11" s="7" customFormat="1" ht="15.75" customHeight="1">
      <c r="A76" s="18"/>
      <c r="B76" s="19"/>
      <c r="C76" s="3">
        <f t="shared" si="8"/>
        <v>0</v>
      </c>
      <c r="D76" s="1"/>
      <c r="E76" s="1"/>
      <c r="F76" s="1"/>
      <c r="G76" s="1"/>
      <c r="H76" s="1"/>
      <c r="I76" s="20"/>
      <c r="J76" s="20"/>
      <c r="K76" s="20"/>
    </row>
    <row r="77" spans="1:11" s="7" customFormat="1" ht="17.25" customHeight="1">
      <c r="A77" s="18">
        <f>A75+1</f>
        <v>56</v>
      </c>
      <c r="B77" s="19" t="s">
        <v>68</v>
      </c>
      <c r="C77" s="3">
        <f t="shared" si="8"/>
        <v>5499</v>
      </c>
      <c r="D77" s="3">
        <v>2464</v>
      </c>
      <c r="E77" s="3">
        <v>3035</v>
      </c>
      <c r="F77" s="3">
        <f>SUM(G77:H77)</f>
        <v>3170</v>
      </c>
      <c r="G77" s="3">
        <v>1409</v>
      </c>
      <c r="H77" s="3">
        <v>1761</v>
      </c>
      <c r="I77" s="20">
        <f aca="true" t="shared" si="14" ref="I77:K81">F77/C77*100</f>
        <v>57.646844880887436</v>
      </c>
      <c r="J77" s="20">
        <f t="shared" si="14"/>
        <v>57.18344155844156</v>
      </c>
      <c r="K77" s="20">
        <f t="shared" si="14"/>
        <v>58.02306425041186</v>
      </c>
    </row>
    <row r="78" spans="1:11" s="7" customFormat="1" ht="17.25" customHeight="1">
      <c r="A78" s="18">
        <f>A77+1</f>
        <v>57</v>
      </c>
      <c r="B78" s="19" t="s">
        <v>69</v>
      </c>
      <c r="C78" s="3">
        <f t="shared" si="8"/>
        <v>7633</v>
      </c>
      <c r="D78" s="3">
        <v>3510</v>
      </c>
      <c r="E78" s="3">
        <v>4123</v>
      </c>
      <c r="F78" s="3">
        <f>SUM(G78:H78)</f>
        <v>4535</v>
      </c>
      <c r="G78" s="3">
        <v>2063</v>
      </c>
      <c r="H78" s="3">
        <v>2472</v>
      </c>
      <c r="I78" s="20">
        <f t="shared" si="14"/>
        <v>59.41307480676012</v>
      </c>
      <c r="J78" s="20">
        <f t="shared" si="14"/>
        <v>58.77492877492877</v>
      </c>
      <c r="K78" s="20">
        <f t="shared" si="14"/>
        <v>59.95634246907592</v>
      </c>
    </row>
    <row r="79" spans="1:11" s="7" customFormat="1" ht="17.25" customHeight="1">
      <c r="A79" s="18">
        <f>A78+1</f>
        <v>58</v>
      </c>
      <c r="B79" s="19" t="s">
        <v>70</v>
      </c>
      <c r="C79" s="3">
        <f t="shared" si="8"/>
        <v>6453</v>
      </c>
      <c r="D79" s="3">
        <v>2640</v>
      </c>
      <c r="E79" s="3">
        <v>3813</v>
      </c>
      <c r="F79" s="3">
        <f>SUM(G79:H79)</f>
        <v>3517</v>
      </c>
      <c r="G79" s="3">
        <v>1465</v>
      </c>
      <c r="H79" s="3">
        <v>2052</v>
      </c>
      <c r="I79" s="20">
        <f t="shared" si="14"/>
        <v>54.50178211684488</v>
      </c>
      <c r="J79" s="20">
        <f t="shared" si="14"/>
        <v>55.49242424242424</v>
      </c>
      <c r="K79" s="20">
        <f t="shared" si="14"/>
        <v>53.81589299763966</v>
      </c>
    </row>
    <row r="80" spans="1:11" s="7" customFormat="1" ht="17.25" customHeight="1">
      <c r="A80" s="18">
        <f>A79+1</f>
        <v>59</v>
      </c>
      <c r="B80" s="37" t="s">
        <v>71</v>
      </c>
      <c r="C80" s="3">
        <f t="shared" si="8"/>
        <v>8834</v>
      </c>
      <c r="D80" s="3">
        <v>4123</v>
      </c>
      <c r="E80" s="3">
        <v>4711</v>
      </c>
      <c r="F80" s="3">
        <f>SUM(G80:H80)</f>
        <v>4961</v>
      </c>
      <c r="G80" s="3">
        <v>2282</v>
      </c>
      <c r="H80" s="3">
        <v>2679</v>
      </c>
      <c r="I80" s="20">
        <f t="shared" si="14"/>
        <v>56.15802580937288</v>
      </c>
      <c r="J80" s="20">
        <f t="shared" si="14"/>
        <v>55.34804753820034</v>
      </c>
      <c r="K80" s="20">
        <f t="shared" si="14"/>
        <v>56.86690723837826</v>
      </c>
    </row>
    <row r="81" spans="1:11" s="7" customFormat="1" ht="17.25" customHeight="1">
      <c r="A81" s="18">
        <f>A80+1</f>
        <v>60</v>
      </c>
      <c r="B81" s="19" t="s">
        <v>72</v>
      </c>
      <c r="C81" s="3">
        <f t="shared" si="8"/>
        <v>7950</v>
      </c>
      <c r="D81" s="3">
        <v>3787</v>
      </c>
      <c r="E81" s="3">
        <v>4163</v>
      </c>
      <c r="F81" s="3">
        <f>SUM(G81:H81)</f>
        <v>4492</v>
      </c>
      <c r="G81" s="3">
        <v>2107</v>
      </c>
      <c r="H81" s="3">
        <v>2385</v>
      </c>
      <c r="I81" s="20">
        <f t="shared" si="14"/>
        <v>56.503144654088054</v>
      </c>
      <c r="J81" s="20">
        <f t="shared" si="14"/>
        <v>55.637707948244</v>
      </c>
      <c r="K81" s="20">
        <f t="shared" si="14"/>
        <v>57.29041556569781</v>
      </c>
    </row>
    <row r="82" spans="1:11" s="7" customFormat="1" ht="15.75" customHeight="1">
      <c r="A82" s="18"/>
      <c r="B82" s="19"/>
      <c r="C82" s="3">
        <f t="shared" si="8"/>
        <v>0</v>
      </c>
      <c r="D82" s="3" t="s">
        <v>84</v>
      </c>
      <c r="E82" s="3" t="s">
        <v>84</v>
      </c>
      <c r="F82" s="1"/>
      <c r="G82" s="3" t="s">
        <v>84</v>
      </c>
      <c r="H82" s="3" t="s">
        <v>84</v>
      </c>
      <c r="I82" s="20"/>
      <c r="J82" s="20"/>
      <c r="K82" s="20"/>
    </row>
    <row r="83" spans="1:11" s="7" customFormat="1" ht="17.25" customHeight="1">
      <c r="A83" s="18">
        <f>A81+1</f>
        <v>61</v>
      </c>
      <c r="B83" s="19" t="s">
        <v>73</v>
      </c>
      <c r="C83" s="3">
        <f t="shared" si="8"/>
        <v>3651</v>
      </c>
      <c r="D83" s="3">
        <v>1774</v>
      </c>
      <c r="E83" s="3">
        <v>1877</v>
      </c>
      <c r="F83" s="3">
        <f>SUM(G83:H83)</f>
        <v>2076</v>
      </c>
      <c r="G83" s="3">
        <v>980</v>
      </c>
      <c r="H83" s="3">
        <v>1096</v>
      </c>
      <c r="I83" s="20">
        <f aca="true" t="shared" si="15" ref="I83:K87">F83/C83*100</f>
        <v>56.86113393590797</v>
      </c>
      <c r="J83" s="20">
        <f t="shared" si="15"/>
        <v>55.2423900789177</v>
      </c>
      <c r="K83" s="20">
        <f t="shared" si="15"/>
        <v>58.391049547149706</v>
      </c>
    </row>
    <row r="84" spans="1:11" s="7" customFormat="1" ht="17.25" customHeight="1">
      <c r="A84" s="18">
        <f>A83+1</f>
        <v>62</v>
      </c>
      <c r="B84" s="19" t="s">
        <v>74</v>
      </c>
      <c r="C84" s="3">
        <f t="shared" si="8"/>
        <v>5299</v>
      </c>
      <c r="D84" s="3">
        <v>2476</v>
      </c>
      <c r="E84" s="3">
        <v>2823</v>
      </c>
      <c r="F84" s="3">
        <f>SUM(G84:H84)</f>
        <v>3135</v>
      </c>
      <c r="G84" s="3">
        <v>1461</v>
      </c>
      <c r="H84" s="3">
        <v>1674</v>
      </c>
      <c r="I84" s="20">
        <f t="shared" si="15"/>
        <v>59.16210605774674</v>
      </c>
      <c r="J84" s="20">
        <f t="shared" si="15"/>
        <v>59.0064620355412</v>
      </c>
      <c r="K84" s="20">
        <f t="shared" si="15"/>
        <v>59.29861849096706</v>
      </c>
    </row>
    <row r="85" spans="1:11" s="7" customFormat="1" ht="17.25" customHeight="1">
      <c r="A85" s="18">
        <f>A84+1</f>
        <v>63</v>
      </c>
      <c r="B85" s="19" t="s">
        <v>75</v>
      </c>
      <c r="C85" s="3">
        <f t="shared" si="8"/>
        <v>5220</v>
      </c>
      <c r="D85" s="3">
        <v>2449</v>
      </c>
      <c r="E85" s="3">
        <v>2771</v>
      </c>
      <c r="F85" s="3">
        <f>SUM(G85:H85)</f>
        <v>2660</v>
      </c>
      <c r="G85" s="3">
        <v>1184</v>
      </c>
      <c r="H85" s="3">
        <v>1476</v>
      </c>
      <c r="I85" s="20">
        <f t="shared" si="15"/>
        <v>50.95785440613027</v>
      </c>
      <c r="J85" s="20">
        <f t="shared" si="15"/>
        <v>48.34626378113516</v>
      </c>
      <c r="K85" s="20">
        <f t="shared" si="15"/>
        <v>53.26596896427282</v>
      </c>
    </row>
    <row r="86" spans="1:11" s="7" customFormat="1" ht="17.25" customHeight="1">
      <c r="A86" s="18">
        <f>A85+1</f>
        <v>64</v>
      </c>
      <c r="B86" s="37" t="s">
        <v>76</v>
      </c>
      <c r="C86" s="3">
        <f t="shared" si="8"/>
        <v>4145</v>
      </c>
      <c r="D86" s="3">
        <v>1974</v>
      </c>
      <c r="E86" s="3">
        <v>2171</v>
      </c>
      <c r="F86" s="3">
        <f>SUM(G86:H86)</f>
        <v>1937</v>
      </c>
      <c r="G86" s="3">
        <v>908</v>
      </c>
      <c r="H86" s="3">
        <v>1029</v>
      </c>
      <c r="I86" s="20">
        <f t="shared" si="15"/>
        <v>46.731001206272616</v>
      </c>
      <c r="J86" s="20">
        <f t="shared" si="15"/>
        <v>45.99797365754812</v>
      </c>
      <c r="K86" s="20">
        <f t="shared" si="15"/>
        <v>47.397512666973746</v>
      </c>
    </row>
    <row r="87" spans="1:11" s="7" customFormat="1" ht="17.25" customHeight="1">
      <c r="A87" s="24">
        <f>A86+1</f>
        <v>65</v>
      </c>
      <c r="B87" s="25" t="s">
        <v>77</v>
      </c>
      <c r="C87" s="26">
        <f t="shared" si="8"/>
        <v>4908</v>
      </c>
      <c r="D87" s="4">
        <v>2430</v>
      </c>
      <c r="E87" s="4">
        <v>2478</v>
      </c>
      <c r="F87" s="4">
        <f>SUM(G87:H87)</f>
        <v>2487</v>
      </c>
      <c r="G87" s="4">
        <v>1194</v>
      </c>
      <c r="H87" s="4">
        <v>1293</v>
      </c>
      <c r="I87" s="27">
        <f t="shared" si="15"/>
        <v>50.67237163814181</v>
      </c>
      <c r="J87" s="27">
        <f t="shared" si="15"/>
        <v>49.135802469135804</v>
      </c>
      <c r="K87" s="27">
        <f t="shared" si="15"/>
        <v>52.17917675544794</v>
      </c>
    </row>
    <row r="88" spans="1:6" s="7" customFormat="1" ht="17.25" customHeight="1">
      <c r="A88" s="7" t="s">
        <v>78</v>
      </c>
      <c r="B88" s="28"/>
      <c r="C88" s="3"/>
      <c r="F88" s="38"/>
    </row>
    <row r="89" spans="1:3" ht="15" customHeight="1">
      <c r="A89" s="29" t="s">
        <v>4</v>
      </c>
      <c r="B89" s="28"/>
      <c r="C89" s="30"/>
    </row>
  </sheetData>
  <sheetProtection password="C732" sheet="1" objects="1" scenarios="1"/>
  <mergeCells count="13">
    <mergeCell ref="A43:K43"/>
    <mergeCell ref="A45:A46"/>
    <mergeCell ref="B45:B46"/>
    <mergeCell ref="C45:E45"/>
    <mergeCell ref="F45:H45"/>
    <mergeCell ref="I45:K45"/>
    <mergeCell ref="B3:B4"/>
    <mergeCell ref="C3:E3"/>
    <mergeCell ref="A5:B5"/>
    <mergeCell ref="A1:K1"/>
    <mergeCell ref="F3:H3"/>
    <mergeCell ref="I3:K3"/>
    <mergeCell ref="A3:A4"/>
  </mergeCells>
  <printOptions/>
  <pageMargins left="0.5" right="0.51" top="0.54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2003-12-12T03:10:49Z</cp:lastPrinted>
  <dcterms:created xsi:type="dcterms:W3CDTF">2001-07-30T01:02:34Z</dcterms:created>
  <dcterms:modified xsi:type="dcterms:W3CDTF">2008-03-12T07:27:01Z</dcterms:modified>
  <cp:category/>
  <cp:version/>
  <cp:contentType/>
  <cp:contentStatus/>
</cp:coreProperties>
</file>