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7-3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<sst xmlns="http://schemas.openxmlformats.org/spreadsheetml/2006/main" count="98" uniqueCount="78">
  <si>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投票区</t>
  </si>
  <si>
    <t>総数</t>
  </si>
  <si>
    <t>男</t>
  </si>
  <si>
    <t>女</t>
  </si>
  <si>
    <t>資料：選挙管理委員会事務局</t>
  </si>
  <si>
    <t>投票所</t>
  </si>
  <si>
    <t>当日有権者数</t>
  </si>
  <si>
    <t>投票者数</t>
  </si>
  <si>
    <t>投票率</t>
  </si>
  <si>
    <t>平均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</si>
  <si>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</si>
  <si>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</si>
  <si>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</si>
  <si>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</si>
  <si>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</si>
  <si>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</si>
  <si>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</si>
  <si>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</si>
  <si>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</si>
  <si>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</si>
  <si>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</si>
  <si>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</si>
  <si>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</si>
  <si>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</si>
  <si>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</si>
  <si>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</si>
  <si>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</si>
  <si>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</si>
  <si>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</si>
  <si>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</si>
  <si>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</si>
  <si>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</si>
  <si>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</si>
  <si>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</si>
  <si>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子ども家庭支援センター</t>
  </si>
  <si>
    <t>杉並第七小学校</t>
  </si>
  <si>
    <t>杉並第一小学校</t>
  </si>
  <si>
    <t>杉森中学校</t>
  </si>
  <si>
    <t>杉並第九小学校</t>
  </si>
  <si>
    <t>杉並第五小学校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</si>
  <si>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</si>
  <si>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</si>
  <si>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</si>
  <si>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</si>
  <si>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</si>
  <si>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</si>
  <si>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</si>
  <si>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</si>
  <si>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</si>
  <si>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</si>
  <si>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</si>
  <si>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</si>
  <si>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</si>
  <si>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</si>
  <si>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</si>
  <si>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</si>
  <si>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</si>
  <si>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</si>
  <si>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</si>
  <si>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</si>
  <si>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</si>
  <si>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</si>
  <si>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</si>
  <si>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</si>
  <si>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</si>
  <si>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</si>
  <si>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</si>
  <si>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</si>
  <si>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</si>
  <si>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</si>
  <si>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</si>
  <si>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</si>
  <si>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</si>
  <si>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</si>
  <si>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</si>
  <si>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17-3　杉並区議会議員選挙投票区別投票状況</t>
  </si>
  <si>
    <t>平成19年４月22日執行</t>
  </si>
  <si>
    <t>17-3　杉並区議会議員選挙投票区別投票状況(つづき)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</si>
</sst>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.5"/>
      <name val="ＭＳ ゴシック"/>
      <family val="3"/>
    </font>
    <font>
      <sz val="8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6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8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23" customWidth="1"/>
    <col min="2" max="2" width="16.625" style="0" customWidth="1"/>
    <col min="3" max="8" width="8.125" style="0" customWidth="1"/>
    <col min="9" max="9" width="8.00390625" style="0" customWidth="1"/>
    <col min="10" max="11" width="6.50390625" style="0" customWidth="1"/>
    <col min="12" max="12" width="1.875" style="0" customWidth="1"/>
  </cols>
  <sheetData>
    <row r="1" spans="1:11" s="5" customFormat="1" ht="17.25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7" customFormat="1" ht="17.25" customHeight="1" thickBot="1">
      <c r="A2" s="6"/>
      <c r="E2" s="8"/>
      <c r="H2" s="8"/>
      <c r="K2" s="9" t="s">
        <v>76</v>
      </c>
    </row>
    <row r="3" spans="1:11" s="7" customFormat="1" ht="17.25" customHeight="1" thickTop="1">
      <c r="A3" s="43" t="s">
        <v>0</v>
      </c>
      <c r="B3" s="43" t="s">
        <v>5</v>
      </c>
      <c r="C3" s="45" t="s">
        <v>6</v>
      </c>
      <c r="D3" s="46"/>
      <c r="E3" s="46"/>
      <c r="F3" s="45" t="s">
        <v>7</v>
      </c>
      <c r="G3" s="46"/>
      <c r="H3" s="46"/>
      <c r="I3" s="45" t="s">
        <v>8</v>
      </c>
      <c r="J3" s="46"/>
      <c r="K3" s="46"/>
    </row>
    <row r="4" spans="1:11" s="7" customFormat="1" ht="17.25" customHeight="1">
      <c r="A4" s="44"/>
      <c r="B4" s="44"/>
      <c r="C4" s="10" t="s">
        <v>1</v>
      </c>
      <c r="D4" s="10" t="s">
        <v>2</v>
      </c>
      <c r="E4" s="11" t="s">
        <v>3</v>
      </c>
      <c r="F4" s="10" t="s">
        <v>1</v>
      </c>
      <c r="G4" s="10" t="s">
        <v>2</v>
      </c>
      <c r="H4" s="11" t="s">
        <v>3</v>
      </c>
      <c r="I4" s="10" t="s">
        <v>9</v>
      </c>
      <c r="J4" s="10" t="s">
        <v>2</v>
      </c>
      <c r="K4" s="11" t="s">
        <v>3</v>
      </c>
    </row>
    <row r="5" spans="1:11" s="14" customFormat="1" ht="19.5" customHeight="1">
      <c r="A5" s="47" t="s">
        <v>1</v>
      </c>
      <c r="B5" s="48"/>
      <c r="C5" s="12">
        <f>SUM(D5:E5)</f>
        <v>438752</v>
      </c>
      <c r="D5" s="12">
        <f>SUM(D7:D41)+SUM(D47:D87)</f>
        <v>209649</v>
      </c>
      <c r="E5" s="12">
        <f>SUM(E7:E41)+SUM(E47:E87)</f>
        <v>229103</v>
      </c>
      <c r="F5" s="12">
        <f>SUM(G5:H5)</f>
        <v>184736</v>
      </c>
      <c r="G5" s="12">
        <f>SUM(G7:G41)+SUM(G47:G87)</f>
        <v>85941</v>
      </c>
      <c r="H5" s="12">
        <f>SUM(H7:H41)+SUM(H47:H87)</f>
        <v>98795</v>
      </c>
      <c r="I5" s="13">
        <f>F5/C5*100</f>
        <v>42.10487929399752</v>
      </c>
      <c r="J5" s="13">
        <f>G5/D5*100</f>
        <v>40.99280225519797</v>
      </c>
      <c r="K5" s="13">
        <f>H5/E5*100</f>
        <v>43.122525676224235</v>
      </c>
    </row>
    <row r="6" spans="1:11" s="14" customFormat="1" ht="19.5" customHeight="1">
      <c r="A6" s="24"/>
      <c r="B6" s="25"/>
      <c r="C6" s="2">
        <f>SUM(D6:E6)</f>
        <v>0</v>
      </c>
      <c r="D6" s="2"/>
      <c r="E6" s="2"/>
      <c r="F6" s="2"/>
      <c r="G6" s="2"/>
      <c r="H6" s="2"/>
      <c r="I6" s="15"/>
      <c r="J6" s="15"/>
      <c r="K6" s="15"/>
    </row>
    <row r="7" spans="1:11" s="7" customFormat="1" ht="18.75" customHeight="1">
      <c r="A7" s="26">
        <v>1</v>
      </c>
      <c r="B7" s="27" t="s">
        <v>10</v>
      </c>
      <c r="C7" s="3">
        <f>D7+E7</f>
        <v>8412</v>
      </c>
      <c r="D7" s="3">
        <v>4195</v>
      </c>
      <c r="E7" s="3">
        <v>4217</v>
      </c>
      <c r="F7" s="3">
        <f>G7+H7</f>
        <v>3180</v>
      </c>
      <c r="G7" s="3">
        <v>1478</v>
      </c>
      <c r="H7" s="3">
        <v>1702</v>
      </c>
      <c r="I7" s="16">
        <f aca="true" t="shared" si="0" ref="I7:K11">F7/C7*100</f>
        <v>37.803138373751786</v>
      </c>
      <c r="J7" s="16">
        <f t="shared" si="0"/>
        <v>35.23241954707986</v>
      </c>
      <c r="K7" s="16">
        <f t="shared" si="0"/>
        <v>40.360445814560116</v>
      </c>
    </row>
    <row r="8" spans="1:11" s="7" customFormat="1" ht="18.75" customHeight="1">
      <c r="A8" s="26">
        <f>A7+1</f>
        <v>2</v>
      </c>
      <c r="B8" s="27" t="s">
        <v>11</v>
      </c>
      <c r="C8" s="3">
        <f>D8+E8</f>
        <v>7848</v>
      </c>
      <c r="D8" s="3">
        <v>3926</v>
      </c>
      <c r="E8" s="3">
        <v>3922</v>
      </c>
      <c r="F8" s="3">
        <f>G8+H8</f>
        <v>3139</v>
      </c>
      <c r="G8" s="3">
        <v>1495</v>
      </c>
      <c r="H8" s="3">
        <v>1644</v>
      </c>
      <c r="I8" s="16">
        <f t="shared" si="0"/>
        <v>39.99745158002039</v>
      </c>
      <c r="J8" s="16">
        <f t="shared" si="0"/>
        <v>38.079470198675494</v>
      </c>
      <c r="K8" s="16">
        <f t="shared" si="0"/>
        <v>41.917389087200405</v>
      </c>
    </row>
    <row r="9" spans="1:11" s="7" customFormat="1" ht="18.75" customHeight="1">
      <c r="A9" s="26">
        <f>A8+1</f>
        <v>3</v>
      </c>
      <c r="B9" s="27" t="s">
        <v>12</v>
      </c>
      <c r="C9" s="3">
        <f>D9+E9</f>
        <v>7351</v>
      </c>
      <c r="D9" s="3">
        <v>3578</v>
      </c>
      <c r="E9" s="3">
        <v>3773</v>
      </c>
      <c r="F9" s="3">
        <f>G9+H9</f>
        <v>2718</v>
      </c>
      <c r="G9" s="3">
        <v>1304</v>
      </c>
      <c r="H9" s="3">
        <v>1414</v>
      </c>
      <c r="I9" s="16">
        <f t="shared" si="0"/>
        <v>36.974561284179025</v>
      </c>
      <c r="J9" s="16">
        <f t="shared" si="0"/>
        <v>36.4449413079933</v>
      </c>
      <c r="K9" s="16">
        <f t="shared" si="0"/>
        <v>37.47680890538033</v>
      </c>
    </row>
    <row r="10" spans="1:11" s="7" customFormat="1" ht="18.75" customHeight="1">
      <c r="A10" s="26">
        <f>A9+1</f>
        <v>4</v>
      </c>
      <c r="B10" s="27" t="s">
        <v>13</v>
      </c>
      <c r="C10" s="3">
        <f>D10+E10</f>
        <v>7198</v>
      </c>
      <c r="D10" s="3">
        <v>3437</v>
      </c>
      <c r="E10" s="3">
        <v>3761</v>
      </c>
      <c r="F10" s="3">
        <f>G10+H10</f>
        <v>2834</v>
      </c>
      <c r="G10" s="3">
        <v>1332</v>
      </c>
      <c r="H10" s="3">
        <v>1502</v>
      </c>
      <c r="I10" s="16">
        <f t="shared" si="0"/>
        <v>39.37204779105307</v>
      </c>
      <c r="J10" s="16">
        <f t="shared" si="0"/>
        <v>38.75472796043061</v>
      </c>
      <c r="K10" s="16">
        <f t="shared" si="0"/>
        <v>39.9361871842595</v>
      </c>
    </row>
    <row r="11" spans="1:11" s="7" customFormat="1" ht="18.75" customHeight="1">
      <c r="A11" s="26">
        <f>A10+1</f>
        <v>5</v>
      </c>
      <c r="B11" s="27" t="s">
        <v>14</v>
      </c>
      <c r="C11" s="3">
        <f>D11+E11</f>
        <v>5717</v>
      </c>
      <c r="D11" s="3">
        <v>2698</v>
      </c>
      <c r="E11" s="3">
        <v>3019</v>
      </c>
      <c r="F11" s="3">
        <f>G11+H11</f>
        <v>2330</v>
      </c>
      <c r="G11" s="3">
        <v>1077</v>
      </c>
      <c r="H11" s="3">
        <v>1253</v>
      </c>
      <c r="I11" s="16">
        <f t="shared" si="0"/>
        <v>40.755641070491514</v>
      </c>
      <c r="J11" s="16">
        <f t="shared" si="0"/>
        <v>39.9184581171238</v>
      </c>
      <c r="K11" s="16">
        <f t="shared" si="0"/>
        <v>41.503809208347135</v>
      </c>
    </row>
    <row r="12" spans="1:11" s="7" customFormat="1" ht="19.5" customHeight="1">
      <c r="A12" s="26"/>
      <c r="B12" s="27"/>
      <c r="C12" s="3"/>
      <c r="D12" s="1"/>
      <c r="E12" s="1"/>
      <c r="F12" s="3"/>
      <c r="G12" s="1"/>
      <c r="H12" s="1"/>
      <c r="I12" s="16"/>
      <c r="J12" s="16"/>
      <c r="K12" s="16"/>
    </row>
    <row r="13" spans="1:11" s="7" customFormat="1" ht="18.75" customHeight="1">
      <c r="A13" s="26">
        <f>A11+1</f>
        <v>6</v>
      </c>
      <c r="B13" s="27" t="s">
        <v>15</v>
      </c>
      <c r="C13" s="3">
        <f>D13+E13</f>
        <v>7218</v>
      </c>
      <c r="D13" s="3">
        <v>3313</v>
      </c>
      <c r="E13" s="3">
        <v>3905</v>
      </c>
      <c r="F13" s="3">
        <f>G13+H13</f>
        <v>3061</v>
      </c>
      <c r="G13" s="3">
        <v>1397</v>
      </c>
      <c r="H13" s="3">
        <v>1664</v>
      </c>
      <c r="I13" s="16">
        <f aca="true" t="shared" si="1" ref="I13:K17">F13/C13*100</f>
        <v>42.40786921584927</v>
      </c>
      <c r="J13" s="16">
        <f t="shared" si="1"/>
        <v>42.167220042257775</v>
      </c>
      <c r="K13" s="16">
        <f t="shared" si="1"/>
        <v>42.61203585147247</v>
      </c>
    </row>
    <row r="14" spans="1:11" s="7" customFormat="1" ht="18.75" customHeight="1">
      <c r="A14" s="26">
        <f>A13+1</f>
        <v>7</v>
      </c>
      <c r="B14" s="27" t="s">
        <v>16</v>
      </c>
      <c r="C14" s="3">
        <f>D14+E14</f>
        <v>7243</v>
      </c>
      <c r="D14" s="3">
        <v>3476</v>
      </c>
      <c r="E14" s="3">
        <v>3767</v>
      </c>
      <c r="F14" s="3">
        <f>G14+H14</f>
        <v>2535</v>
      </c>
      <c r="G14" s="3">
        <v>1195</v>
      </c>
      <c r="H14" s="3">
        <v>1340</v>
      </c>
      <c r="I14" s="16">
        <f t="shared" si="1"/>
        <v>34.99930967831009</v>
      </c>
      <c r="J14" s="16">
        <f t="shared" si="1"/>
        <v>34.37859608745685</v>
      </c>
      <c r="K14" s="16">
        <f t="shared" si="1"/>
        <v>35.5720732678524</v>
      </c>
    </row>
    <row r="15" spans="1:11" s="7" customFormat="1" ht="18.75" customHeight="1">
      <c r="A15" s="26">
        <f>A14+1</f>
        <v>8</v>
      </c>
      <c r="B15" s="27" t="s">
        <v>17</v>
      </c>
      <c r="C15" s="3">
        <f>D15+E15</f>
        <v>7091</v>
      </c>
      <c r="D15" s="3">
        <v>3371</v>
      </c>
      <c r="E15" s="3">
        <v>3720</v>
      </c>
      <c r="F15" s="3">
        <f>G15+H15</f>
        <v>2840</v>
      </c>
      <c r="G15" s="3">
        <v>1308</v>
      </c>
      <c r="H15" s="3">
        <v>1532</v>
      </c>
      <c r="I15" s="16">
        <f t="shared" si="1"/>
        <v>40.05076857989</v>
      </c>
      <c r="J15" s="16">
        <f t="shared" si="1"/>
        <v>38.80154256897063</v>
      </c>
      <c r="K15" s="16">
        <f t="shared" si="1"/>
        <v>41.18279569892473</v>
      </c>
    </row>
    <row r="16" spans="1:11" s="7" customFormat="1" ht="18.75" customHeight="1">
      <c r="A16" s="26">
        <f>A15+1</f>
        <v>9</v>
      </c>
      <c r="B16" s="27" t="s">
        <v>18</v>
      </c>
      <c r="C16" s="3">
        <f>D16+E16</f>
        <v>5506</v>
      </c>
      <c r="D16" s="3">
        <v>2570</v>
      </c>
      <c r="E16" s="3">
        <v>2936</v>
      </c>
      <c r="F16" s="3">
        <f>G16+H16</f>
        <v>2476</v>
      </c>
      <c r="G16" s="3">
        <v>1147</v>
      </c>
      <c r="H16" s="3">
        <v>1329</v>
      </c>
      <c r="I16" s="16">
        <f t="shared" si="1"/>
        <v>44.969124591354884</v>
      </c>
      <c r="J16" s="16">
        <f t="shared" si="1"/>
        <v>44.630350194552534</v>
      </c>
      <c r="K16" s="16">
        <f t="shared" si="1"/>
        <v>45.265667574931875</v>
      </c>
    </row>
    <row r="17" spans="1:11" s="7" customFormat="1" ht="18.75" customHeight="1">
      <c r="A17" s="26">
        <f>A16+1</f>
        <v>10</v>
      </c>
      <c r="B17" s="27" t="s">
        <v>19</v>
      </c>
      <c r="C17" s="3">
        <f>D17+E17</f>
        <v>9105</v>
      </c>
      <c r="D17" s="3">
        <v>4282</v>
      </c>
      <c r="E17" s="3">
        <v>4823</v>
      </c>
      <c r="F17" s="3">
        <f>G17+H17</f>
        <v>3923</v>
      </c>
      <c r="G17" s="3">
        <v>1809</v>
      </c>
      <c r="H17" s="3">
        <v>2114</v>
      </c>
      <c r="I17" s="16">
        <f t="shared" si="1"/>
        <v>43.086216364634815</v>
      </c>
      <c r="J17" s="16">
        <f t="shared" si="1"/>
        <v>42.24661373190098</v>
      </c>
      <c r="K17" s="16">
        <f t="shared" si="1"/>
        <v>43.83164005805516</v>
      </c>
    </row>
    <row r="18" spans="1:11" s="7" customFormat="1" ht="19.5" customHeight="1">
      <c r="A18" s="26"/>
      <c r="B18" s="27"/>
      <c r="C18" s="3"/>
      <c r="D18" s="3"/>
      <c r="E18" s="3"/>
      <c r="F18" s="3"/>
      <c r="G18" s="3"/>
      <c r="H18" s="3"/>
      <c r="I18" s="16"/>
      <c r="J18" s="16"/>
      <c r="K18" s="16"/>
    </row>
    <row r="19" spans="1:11" s="7" customFormat="1" ht="18.75" customHeight="1">
      <c r="A19" s="26">
        <f>A17+1</f>
        <v>11</v>
      </c>
      <c r="B19" s="27" t="s">
        <v>20</v>
      </c>
      <c r="C19" s="3">
        <f>D19+E19</f>
        <v>6621</v>
      </c>
      <c r="D19" s="3">
        <v>3118</v>
      </c>
      <c r="E19" s="3">
        <v>3503</v>
      </c>
      <c r="F19" s="3">
        <f>G19+H19</f>
        <v>2721</v>
      </c>
      <c r="G19" s="3">
        <v>1251</v>
      </c>
      <c r="H19" s="3">
        <v>1470</v>
      </c>
      <c r="I19" s="16">
        <f aca="true" t="shared" si="2" ref="I19:K23">F19/C19*100</f>
        <v>41.09651110104214</v>
      </c>
      <c r="J19" s="16">
        <f t="shared" si="2"/>
        <v>40.121872995509946</v>
      </c>
      <c r="K19" s="16">
        <f t="shared" si="2"/>
        <v>41.96403083071653</v>
      </c>
    </row>
    <row r="20" spans="1:11" s="7" customFormat="1" ht="18.75" customHeight="1">
      <c r="A20" s="26">
        <f>A19+1</f>
        <v>12</v>
      </c>
      <c r="B20" s="27" t="s">
        <v>21</v>
      </c>
      <c r="C20" s="3">
        <f>D20+E20</f>
        <v>2952</v>
      </c>
      <c r="D20" s="3">
        <v>1447</v>
      </c>
      <c r="E20" s="3">
        <v>1505</v>
      </c>
      <c r="F20" s="3">
        <f>G20+H20</f>
        <v>1259</v>
      </c>
      <c r="G20" s="3">
        <v>564</v>
      </c>
      <c r="H20" s="3">
        <v>695</v>
      </c>
      <c r="I20" s="16">
        <f t="shared" si="2"/>
        <v>42.64905149051491</v>
      </c>
      <c r="J20" s="16">
        <f t="shared" si="2"/>
        <v>38.977194194885975</v>
      </c>
      <c r="K20" s="16">
        <f t="shared" si="2"/>
        <v>46.179401993355484</v>
      </c>
    </row>
    <row r="21" spans="1:11" s="7" customFormat="1" ht="18.75" customHeight="1">
      <c r="A21" s="26">
        <f>A20+1</f>
        <v>13</v>
      </c>
      <c r="B21" s="27" t="s">
        <v>22</v>
      </c>
      <c r="C21" s="3">
        <f>D21+E21</f>
        <v>5147</v>
      </c>
      <c r="D21" s="3">
        <v>2446</v>
      </c>
      <c r="E21" s="3">
        <v>2701</v>
      </c>
      <c r="F21" s="3">
        <f>G21+H21</f>
        <v>2055</v>
      </c>
      <c r="G21" s="3">
        <v>938</v>
      </c>
      <c r="H21" s="3">
        <v>1117</v>
      </c>
      <c r="I21" s="16">
        <f t="shared" si="2"/>
        <v>39.926170584806684</v>
      </c>
      <c r="J21" s="16">
        <f t="shared" si="2"/>
        <v>38.348323793949305</v>
      </c>
      <c r="K21" s="16">
        <f t="shared" si="2"/>
        <v>41.355053683820806</v>
      </c>
    </row>
    <row r="22" spans="1:11" s="7" customFormat="1" ht="18.75" customHeight="1">
      <c r="A22" s="26">
        <f>A21+1</f>
        <v>14</v>
      </c>
      <c r="B22" s="27" t="s">
        <v>23</v>
      </c>
      <c r="C22" s="3">
        <f>D22+E22</f>
        <v>5941</v>
      </c>
      <c r="D22" s="3">
        <v>2947</v>
      </c>
      <c r="E22" s="3">
        <v>2994</v>
      </c>
      <c r="F22" s="3">
        <f>G22+H22</f>
        <v>2535</v>
      </c>
      <c r="G22" s="3">
        <v>1218</v>
      </c>
      <c r="H22" s="3">
        <v>1317</v>
      </c>
      <c r="I22" s="16">
        <f t="shared" si="2"/>
        <v>42.669584245076585</v>
      </c>
      <c r="J22" s="16">
        <f t="shared" si="2"/>
        <v>41.33016627078385</v>
      </c>
      <c r="K22" s="16">
        <f t="shared" si="2"/>
        <v>43.987975951903806</v>
      </c>
    </row>
    <row r="23" spans="1:11" s="7" customFormat="1" ht="18.75" customHeight="1">
      <c r="A23" s="26">
        <f>A22+1</f>
        <v>15</v>
      </c>
      <c r="B23" s="27" t="s">
        <v>24</v>
      </c>
      <c r="C23" s="3">
        <f>D23+E23</f>
        <v>6155</v>
      </c>
      <c r="D23" s="3">
        <v>2944</v>
      </c>
      <c r="E23" s="3">
        <v>3211</v>
      </c>
      <c r="F23" s="3">
        <f>G23+H23</f>
        <v>2700</v>
      </c>
      <c r="G23" s="3">
        <v>1221</v>
      </c>
      <c r="H23" s="3">
        <v>1479</v>
      </c>
      <c r="I23" s="16">
        <f t="shared" si="2"/>
        <v>43.86677497969131</v>
      </c>
      <c r="J23" s="16">
        <f t="shared" si="2"/>
        <v>41.474184782608695</v>
      </c>
      <c r="K23" s="16">
        <f t="shared" si="2"/>
        <v>46.06041731547804</v>
      </c>
    </row>
    <row r="24" spans="1:11" s="7" customFormat="1" ht="19.5" customHeight="1">
      <c r="A24" s="26"/>
      <c r="B24" s="27"/>
      <c r="C24" s="3"/>
      <c r="D24" s="3"/>
      <c r="E24" s="3"/>
      <c r="F24" s="3"/>
      <c r="G24" s="3"/>
      <c r="H24" s="3"/>
      <c r="I24" s="16"/>
      <c r="J24" s="16"/>
      <c r="K24" s="16"/>
    </row>
    <row r="25" spans="1:11" s="7" customFormat="1" ht="18.75" customHeight="1">
      <c r="A25" s="26">
        <f>A23+1</f>
        <v>16</v>
      </c>
      <c r="B25" s="27" t="s">
        <v>25</v>
      </c>
      <c r="C25" s="3">
        <f>D25+E25</f>
        <v>5881</v>
      </c>
      <c r="D25" s="3">
        <v>2887</v>
      </c>
      <c r="E25" s="3">
        <v>2994</v>
      </c>
      <c r="F25" s="3">
        <f>G25+H25</f>
        <v>2522</v>
      </c>
      <c r="G25" s="3">
        <v>1191</v>
      </c>
      <c r="H25" s="3">
        <v>1331</v>
      </c>
      <c r="I25" s="16">
        <f aca="true" t="shared" si="3" ref="I25:K29">F25/C25*100</f>
        <v>42.88386328855637</v>
      </c>
      <c r="J25" s="16">
        <f t="shared" si="3"/>
        <v>41.25389677866298</v>
      </c>
      <c r="K25" s="16">
        <f t="shared" si="3"/>
        <v>44.455577822311284</v>
      </c>
    </row>
    <row r="26" spans="1:11" s="7" customFormat="1" ht="18.75" customHeight="1">
      <c r="A26" s="26">
        <f>A25+1</f>
        <v>17</v>
      </c>
      <c r="B26" s="27" t="s">
        <v>26</v>
      </c>
      <c r="C26" s="3">
        <f>D26+E26</f>
        <v>4303</v>
      </c>
      <c r="D26" s="3">
        <v>2121</v>
      </c>
      <c r="E26" s="3">
        <v>2182</v>
      </c>
      <c r="F26" s="3">
        <f>G26+H26</f>
        <v>2079</v>
      </c>
      <c r="G26" s="3">
        <v>967</v>
      </c>
      <c r="H26" s="3">
        <v>1112</v>
      </c>
      <c r="I26" s="16">
        <f t="shared" si="3"/>
        <v>48.31512897978155</v>
      </c>
      <c r="J26" s="16">
        <f t="shared" si="3"/>
        <v>45.59170202734559</v>
      </c>
      <c r="K26" s="16">
        <f t="shared" si="3"/>
        <v>50.96241979835013</v>
      </c>
    </row>
    <row r="27" spans="1:11" s="7" customFormat="1" ht="18.75" customHeight="1">
      <c r="A27" s="26">
        <f>A26+1</f>
        <v>18</v>
      </c>
      <c r="B27" s="27" t="s">
        <v>27</v>
      </c>
      <c r="C27" s="3">
        <f>D27+E27</f>
        <v>4318</v>
      </c>
      <c r="D27" s="3">
        <v>2046</v>
      </c>
      <c r="E27" s="3">
        <v>2272</v>
      </c>
      <c r="F27" s="3">
        <f>G27+H27</f>
        <v>1724</v>
      </c>
      <c r="G27" s="3">
        <v>782</v>
      </c>
      <c r="H27" s="3">
        <v>942</v>
      </c>
      <c r="I27" s="16">
        <f t="shared" si="3"/>
        <v>39.92589161648912</v>
      </c>
      <c r="J27" s="16">
        <f t="shared" si="3"/>
        <v>38.220918866080154</v>
      </c>
      <c r="K27" s="16">
        <f t="shared" si="3"/>
        <v>41.4612676056338</v>
      </c>
    </row>
    <row r="28" spans="1:11" s="7" customFormat="1" ht="18.75" customHeight="1">
      <c r="A28" s="26">
        <f>A27+1</f>
        <v>19</v>
      </c>
      <c r="B28" s="27" t="s">
        <v>28</v>
      </c>
      <c r="C28" s="3">
        <f>D28+E28</f>
        <v>6279</v>
      </c>
      <c r="D28" s="3">
        <v>3167</v>
      </c>
      <c r="E28" s="3">
        <v>3112</v>
      </c>
      <c r="F28" s="3">
        <f>G28+H28</f>
        <v>2368</v>
      </c>
      <c r="G28" s="3">
        <v>1104</v>
      </c>
      <c r="H28" s="3">
        <v>1264</v>
      </c>
      <c r="I28" s="16">
        <f t="shared" si="3"/>
        <v>37.713011626055106</v>
      </c>
      <c r="J28" s="16">
        <f t="shared" si="3"/>
        <v>34.859488474897375</v>
      </c>
      <c r="K28" s="16">
        <f t="shared" si="3"/>
        <v>40.616966580976865</v>
      </c>
    </row>
    <row r="29" spans="1:11" s="7" customFormat="1" ht="18.75" customHeight="1">
      <c r="A29" s="26">
        <f>A28+1</f>
        <v>20</v>
      </c>
      <c r="B29" s="27" t="s">
        <v>29</v>
      </c>
      <c r="C29" s="3">
        <f>D29+E29</f>
        <v>5802</v>
      </c>
      <c r="D29" s="3">
        <v>2836</v>
      </c>
      <c r="E29" s="3">
        <v>2966</v>
      </c>
      <c r="F29" s="3">
        <f>G29+H29</f>
        <v>2008</v>
      </c>
      <c r="G29" s="3">
        <v>942</v>
      </c>
      <c r="H29" s="3">
        <v>1066</v>
      </c>
      <c r="I29" s="16">
        <f t="shared" si="3"/>
        <v>34.60875560151672</v>
      </c>
      <c r="J29" s="16">
        <f t="shared" si="3"/>
        <v>33.21579689703808</v>
      </c>
      <c r="K29" s="16">
        <f t="shared" si="3"/>
        <v>35.94066082265678</v>
      </c>
    </row>
    <row r="30" spans="1:11" s="7" customFormat="1" ht="19.5" customHeight="1">
      <c r="A30" s="26"/>
      <c r="B30" s="27"/>
      <c r="C30" s="3"/>
      <c r="D30" s="3"/>
      <c r="E30" s="3"/>
      <c r="F30" s="3"/>
      <c r="G30" s="3"/>
      <c r="H30" s="3"/>
      <c r="I30" s="16"/>
      <c r="J30" s="16"/>
      <c r="K30" s="16"/>
    </row>
    <row r="31" spans="1:11" s="7" customFormat="1" ht="18.75" customHeight="1">
      <c r="A31" s="26">
        <f>A29+1</f>
        <v>21</v>
      </c>
      <c r="B31" s="27" t="s">
        <v>30</v>
      </c>
      <c r="C31" s="3">
        <f>D31+E31</f>
        <v>8995</v>
      </c>
      <c r="D31" s="3">
        <v>4524</v>
      </c>
      <c r="E31" s="3">
        <v>4471</v>
      </c>
      <c r="F31" s="3">
        <f>G31+H31</f>
        <v>3432</v>
      </c>
      <c r="G31" s="3">
        <v>1635</v>
      </c>
      <c r="H31" s="3">
        <v>1797</v>
      </c>
      <c r="I31" s="16">
        <f aca="true" t="shared" si="4" ref="I31:K35">F31/C31*100</f>
        <v>38.154530294608115</v>
      </c>
      <c r="J31" s="16">
        <f t="shared" si="4"/>
        <v>36.14058355437666</v>
      </c>
      <c r="K31" s="16">
        <f t="shared" si="4"/>
        <v>40.19235070454037</v>
      </c>
    </row>
    <row r="32" spans="1:11" s="7" customFormat="1" ht="18.75" customHeight="1">
      <c r="A32" s="26">
        <f>A31+1</f>
        <v>22</v>
      </c>
      <c r="B32" s="27" t="s">
        <v>31</v>
      </c>
      <c r="C32" s="3">
        <f>D32+E32</f>
        <v>5681</v>
      </c>
      <c r="D32" s="3">
        <v>2922</v>
      </c>
      <c r="E32" s="3">
        <v>2759</v>
      </c>
      <c r="F32" s="3">
        <f>G32+H32</f>
        <v>2122</v>
      </c>
      <c r="G32" s="3">
        <v>1021</v>
      </c>
      <c r="H32" s="3">
        <v>1101</v>
      </c>
      <c r="I32" s="16">
        <f t="shared" si="4"/>
        <v>37.352578771343076</v>
      </c>
      <c r="J32" s="16">
        <f t="shared" si="4"/>
        <v>34.941820670773446</v>
      </c>
      <c r="K32" s="16">
        <f t="shared" si="4"/>
        <v>39.90576295759333</v>
      </c>
    </row>
    <row r="33" spans="1:11" s="7" customFormat="1" ht="18.75" customHeight="1">
      <c r="A33" s="26">
        <f>A32+1</f>
        <v>23</v>
      </c>
      <c r="B33" s="27" t="s">
        <v>32</v>
      </c>
      <c r="C33" s="3">
        <f>D33+E33</f>
        <v>6979</v>
      </c>
      <c r="D33" s="3">
        <v>3465</v>
      </c>
      <c r="E33" s="3">
        <v>3514</v>
      </c>
      <c r="F33" s="3">
        <f>G33+H33</f>
        <v>2426</v>
      </c>
      <c r="G33" s="3">
        <v>1148</v>
      </c>
      <c r="H33" s="3">
        <v>1278</v>
      </c>
      <c r="I33" s="16">
        <f t="shared" si="4"/>
        <v>34.76142713855853</v>
      </c>
      <c r="J33" s="16">
        <f t="shared" si="4"/>
        <v>33.131313131313135</v>
      </c>
      <c r="K33" s="16">
        <f t="shared" si="4"/>
        <v>36.36881047239613</v>
      </c>
    </row>
    <row r="34" spans="1:11" s="7" customFormat="1" ht="18.75" customHeight="1">
      <c r="A34" s="26">
        <f>A33+1</f>
        <v>24</v>
      </c>
      <c r="B34" s="27" t="s">
        <v>33</v>
      </c>
      <c r="C34" s="3">
        <f>D34+E34</f>
        <v>7979</v>
      </c>
      <c r="D34" s="3">
        <v>4071</v>
      </c>
      <c r="E34" s="3">
        <v>3908</v>
      </c>
      <c r="F34" s="3">
        <f>G34+H34</f>
        <v>3163</v>
      </c>
      <c r="G34" s="3">
        <v>1541</v>
      </c>
      <c r="H34" s="3">
        <v>1622</v>
      </c>
      <c r="I34" s="16">
        <f t="shared" si="4"/>
        <v>39.641559092618124</v>
      </c>
      <c r="J34" s="16">
        <f t="shared" si="4"/>
        <v>37.85310734463277</v>
      </c>
      <c r="K34" s="16">
        <f t="shared" si="4"/>
        <v>41.50460593654043</v>
      </c>
    </row>
    <row r="35" spans="1:11" s="7" customFormat="1" ht="18.75" customHeight="1">
      <c r="A35" s="26">
        <f>A34+1</f>
        <v>25</v>
      </c>
      <c r="B35" s="28" t="s">
        <v>34</v>
      </c>
      <c r="C35" s="3">
        <f>D35+E35</f>
        <v>6412</v>
      </c>
      <c r="D35" s="3">
        <v>3070</v>
      </c>
      <c r="E35" s="3">
        <v>3342</v>
      </c>
      <c r="F35" s="3">
        <f>G35+H35</f>
        <v>2576</v>
      </c>
      <c r="G35" s="3">
        <v>1175</v>
      </c>
      <c r="H35" s="3">
        <v>1401</v>
      </c>
      <c r="I35" s="16">
        <f t="shared" si="4"/>
        <v>40.174672489082965</v>
      </c>
      <c r="J35" s="16">
        <f t="shared" si="4"/>
        <v>38.273615635179155</v>
      </c>
      <c r="K35" s="16">
        <f t="shared" si="4"/>
        <v>41.92100538599641</v>
      </c>
    </row>
    <row r="36" spans="1:11" s="7" customFormat="1" ht="19.5" customHeight="1">
      <c r="A36" s="26"/>
      <c r="B36" s="27"/>
      <c r="C36" s="3"/>
      <c r="D36" s="3"/>
      <c r="E36" s="3"/>
      <c r="F36" s="3"/>
      <c r="G36" s="3"/>
      <c r="H36" s="3"/>
      <c r="I36" s="16"/>
      <c r="J36" s="16"/>
      <c r="K36" s="16"/>
    </row>
    <row r="37" spans="1:11" s="7" customFormat="1" ht="18.75" customHeight="1">
      <c r="A37" s="26">
        <f>A35+1</f>
        <v>26</v>
      </c>
      <c r="B37" s="27" t="s">
        <v>35</v>
      </c>
      <c r="C37" s="3">
        <f>D37+E37</f>
        <v>5976</v>
      </c>
      <c r="D37" s="3">
        <v>2801</v>
      </c>
      <c r="E37" s="3">
        <v>3175</v>
      </c>
      <c r="F37" s="3">
        <f>G37+H37</f>
        <v>2367</v>
      </c>
      <c r="G37" s="3">
        <v>1099</v>
      </c>
      <c r="H37" s="3">
        <v>1268</v>
      </c>
      <c r="I37" s="16">
        <f aca="true" t="shared" si="5" ref="I37:K41">F37/C37*100</f>
        <v>39.60843373493976</v>
      </c>
      <c r="J37" s="16">
        <f t="shared" si="5"/>
        <v>39.23598714744734</v>
      </c>
      <c r="K37" s="16">
        <f t="shared" si="5"/>
        <v>39.93700787401575</v>
      </c>
    </row>
    <row r="38" spans="1:11" s="7" customFormat="1" ht="18.75" customHeight="1">
      <c r="A38" s="26">
        <f>A37+1</f>
        <v>27</v>
      </c>
      <c r="B38" s="27" t="s">
        <v>36</v>
      </c>
      <c r="C38" s="3">
        <f>D38+E38</f>
        <v>7577</v>
      </c>
      <c r="D38" s="3">
        <v>3681</v>
      </c>
      <c r="E38" s="3">
        <v>3896</v>
      </c>
      <c r="F38" s="3">
        <f>G38+H38</f>
        <v>3228</v>
      </c>
      <c r="G38" s="3">
        <v>1495</v>
      </c>
      <c r="H38" s="3">
        <v>1733</v>
      </c>
      <c r="I38" s="16">
        <f t="shared" si="5"/>
        <v>42.602613171439884</v>
      </c>
      <c r="J38" s="16">
        <f t="shared" si="5"/>
        <v>40.613963596848684</v>
      </c>
      <c r="K38" s="16">
        <f t="shared" si="5"/>
        <v>44.48151950718685</v>
      </c>
    </row>
    <row r="39" spans="1:11" s="7" customFormat="1" ht="18.75" customHeight="1">
      <c r="A39" s="26">
        <f>A38+1</f>
        <v>28</v>
      </c>
      <c r="B39" s="27" t="s">
        <v>37</v>
      </c>
      <c r="C39" s="3">
        <f>D39+E39</f>
        <v>8049</v>
      </c>
      <c r="D39" s="3">
        <v>3864</v>
      </c>
      <c r="E39" s="3">
        <v>4185</v>
      </c>
      <c r="F39" s="3">
        <f>G39+H39</f>
        <v>3470</v>
      </c>
      <c r="G39" s="3">
        <v>1634</v>
      </c>
      <c r="H39" s="3">
        <v>1836</v>
      </c>
      <c r="I39" s="16">
        <f t="shared" si="5"/>
        <v>43.11094545906324</v>
      </c>
      <c r="J39" s="16">
        <f t="shared" si="5"/>
        <v>42.28778467908902</v>
      </c>
      <c r="K39" s="16">
        <f t="shared" si="5"/>
        <v>43.87096774193549</v>
      </c>
    </row>
    <row r="40" spans="1:11" s="7" customFormat="1" ht="18.75" customHeight="1">
      <c r="A40" s="26">
        <f>A39+1</f>
        <v>29</v>
      </c>
      <c r="B40" s="27" t="s">
        <v>38</v>
      </c>
      <c r="C40" s="3">
        <f>D40+E40</f>
        <v>7849</v>
      </c>
      <c r="D40" s="3">
        <v>3785</v>
      </c>
      <c r="E40" s="3">
        <v>4064</v>
      </c>
      <c r="F40" s="3">
        <f>G40+H40</f>
        <v>3568</v>
      </c>
      <c r="G40" s="3">
        <v>1655</v>
      </c>
      <c r="H40" s="3">
        <v>1913</v>
      </c>
      <c r="I40" s="16">
        <f t="shared" si="5"/>
        <v>45.45802012995286</v>
      </c>
      <c r="J40" s="16">
        <f t="shared" si="5"/>
        <v>43.72523117569353</v>
      </c>
      <c r="K40" s="16">
        <f t="shared" si="5"/>
        <v>47.071850393700785</v>
      </c>
    </row>
    <row r="41" spans="1:11" s="7" customFormat="1" ht="18.75" customHeight="1">
      <c r="A41" s="29">
        <f>A40+1</f>
        <v>30</v>
      </c>
      <c r="B41" s="30" t="s">
        <v>39</v>
      </c>
      <c r="C41" s="17">
        <f>D41+E41</f>
        <v>7611</v>
      </c>
      <c r="D41" s="4">
        <v>3734</v>
      </c>
      <c r="E41" s="4">
        <v>3877</v>
      </c>
      <c r="F41" s="4">
        <f>G41+H41</f>
        <v>3170</v>
      </c>
      <c r="G41" s="4">
        <v>1496</v>
      </c>
      <c r="H41" s="4">
        <v>1674</v>
      </c>
      <c r="I41" s="18">
        <f t="shared" si="5"/>
        <v>41.65024306924189</v>
      </c>
      <c r="J41" s="18">
        <f t="shared" si="5"/>
        <v>40.064274236743444</v>
      </c>
      <c r="K41" s="18">
        <f t="shared" si="5"/>
        <v>43.17771472788238</v>
      </c>
    </row>
    <row r="42" spans="1:11" s="7" customFormat="1" ht="13.5" customHeight="1">
      <c r="A42" s="33"/>
      <c r="B42" s="32"/>
      <c r="C42" s="3"/>
      <c r="D42" s="3"/>
      <c r="E42" s="3"/>
      <c r="F42" s="3"/>
      <c r="G42" s="3"/>
      <c r="H42" s="3"/>
      <c r="I42" s="16"/>
      <c r="J42" s="16"/>
      <c r="K42" s="16"/>
    </row>
    <row r="43" spans="1:11" s="5" customFormat="1" ht="17.25" customHeight="1">
      <c r="A43" s="38" t="s">
        <v>77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s="7" customFormat="1" ht="17.25" customHeight="1" thickBot="1">
      <c r="A44" s="34"/>
      <c r="B44" s="1"/>
      <c r="C44" s="1"/>
      <c r="D44" s="1"/>
      <c r="E44" s="35"/>
      <c r="F44" s="1"/>
      <c r="G44" s="1"/>
      <c r="H44" s="35"/>
      <c r="I44" s="1"/>
      <c r="J44" s="1"/>
      <c r="K44" s="36"/>
    </row>
    <row r="45" spans="1:11" s="7" customFormat="1" ht="17.25" customHeight="1" thickTop="1">
      <c r="A45" s="39" t="s">
        <v>0</v>
      </c>
      <c r="B45" s="39" t="s">
        <v>5</v>
      </c>
      <c r="C45" s="41" t="s">
        <v>6</v>
      </c>
      <c r="D45" s="42"/>
      <c r="E45" s="42"/>
      <c r="F45" s="41" t="s">
        <v>7</v>
      </c>
      <c r="G45" s="42"/>
      <c r="H45" s="42"/>
      <c r="I45" s="41" t="s">
        <v>8</v>
      </c>
      <c r="J45" s="42"/>
      <c r="K45" s="42"/>
    </row>
    <row r="46" spans="1:11" s="7" customFormat="1" ht="17.25" customHeight="1">
      <c r="A46" s="40"/>
      <c r="B46" s="40"/>
      <c r="C46" s="19" t="s">
        <v>1</v>
      </c>
      <c r="D46" s="19" t="s">
        <v>2</v>
      </c>
      <c r="E46" s="20" t="s">
        <v>3</v>
      </c>
      <c r="F46" s="19" t="s">
        <v>1</v>
      </c>
      <c r="G46" s="19" t="s">
        <v>2</v>
      </c>
      <c r="H46" s="20" t="s">
        <v>3</v>
      </c>
      <c r="I46" s="21" t="s">
        <v>9</v>
      </c>
      <c r="J46" s="21" t="s">
        <v>2</v>
      </c>
      <c r="K46" s="22" t="s">
        <v>3</v>
      </c>
    </row>
    <row r="47" spans="1:11" s="7" customFormat="1" ht="17.25" customHeight="1">
      <c r="A47" s="26">
        <f>A41+1</f>
        <v>31</v>
      </c>
      <c r="B47" s="27" t="s">
        <v>40</v>
      </c>
      <c r="C47" s="3">
        <f>D47+E47</f>
        <v>6045</v>
      </c>
      <c r="D47" s="3">
        <v>2856</v>
      </c>
      <c r="E47" s="3">
        <v>3189</v>
      </c>
      <c r="F47" s="3">
        <f>G47+H47</f>
        <v>2438</v>
      </c>
      <c r="G47" s="3">
        <v>1125</v>
      </c>
      <c r="H47" s="3">
        <v>1313</v>
      </c>
      <c r="I47" s="16">
        <f aca="true" t="shared" si="6" ref="I47:K51">F47/C47*100</f>
        <v>40.33085194375517</v>
      </c>
      <c r="J47" s="16">
        <f t="shared" si="6"/>
        <v>39.390756302521005</v>
      </c>
      <c r="K47" s="16">
        <f t="shared" si="6"/>
        <v>41.172781436186895</v>
      </c>
    </row>
    <row r="48" spans="1:11" s="7" customFormat="1" ht="17.25" customHeight="1">
      <c r="A48" s="26">
        <f>A47+1</f>
        <v>32</v>
      </c>
      <c r="B48" s="27" t="s">
        <v>41</v>
      </c>
      <c r="C48" s="3">
        <f>D48+E48</f>
        <v>7140</v>
      </c>
      <c r="D48" s="3">
        <v>3305</v>
      </c>
      <c r="E48" s="3">
        <v>3835</v>
      </c>
      <c r="F48" s="3">
        <f>G48+H48</f>
        <v>3199</v>
      </c>
      <c r="G48" s="3">
        <v>1465</v>
      </c>
      <c r="H48" s="3">
        <v>1734</v>
      </c>
      <c r="I48" s="16">
        <f t="shared" si="6"/>
        <v>44.80392156862745</v>
      </c>
      <c r="J48" s="16">
        <f t="shared" si="6"/>
        <v>44.3267776096823</v>
      </c>
      <c r="K48" s="16">
        <f t="shared" si="6"/>
        <v>45.21512385919166</v>
      </c>
    </row>
    <row r="49" spans="1:11" s="7" customFormat="1" ht="17.25" customHeight="1">
      <c r="A49" s="26">
        <f>A48+1</f>
        <v>33</v>
      </c>
      <c r="B49" s="27" t="s">
        <v>42</v>
      </c>
      <c r="C49" s="3">
        <f>D49+E49</f>
        <v>6326</v>
      </c>
      <c r="D49" s="3">
        <v>3094</v>
      </c>
      <c r="E49" s="3">
        <v>3232</v>
      </c>
      <c r="F49" s="3">
        <f>G49+H49</f>
        <v>3087</v>
      </c>
      <c r="G49" s="3">
        <v>1419</v>
      </c>
      <c r="H49" s="3">
        <v>1668</v>
      </c>
      <c r="I49" s="16">
        <f t="shared" si="6"/>
        <v>48.79860891558646</v>
      </c>
      <c r="J49" s="16">
        <f t="shared" si="6"/>
        <v>45.86296056884292</v>
      </c>
      <c r="K49" s="16">
        <f t="shared" si="6"/>
        <v>51.60891089108911</v>
      </c>
    </row>
    <row r="50" spans="1:11" s="7" customFormat="1" ht="17.25" customHeight="1">
      <c r="A50" s="26">
        <f>A49+1</f>
        <v>34</v>
      </c>
      <c r="B50" s="27" t="s">
        <v>43</v>
      </c>
      <c r="C50" s="3">
        <f>D50+E50</f>
        <v>6170</v>
      </c>
      <c r="D50" s="3">
        <v>2880</v>
      </c>
      <c r="E50" s="3">
        <v>3290</v>
      </c>
      <c r="F50" s="3">
        <f>G50+H50</f>
        <v>2851</v>
      </c>
      <c r="G50" s="3">
        <v>1332</v>
      </c>
      <c r="H50" s="3">
        <v>1519</v>
      </c>
      <c r="I50" s="16">
        <f t="shared" si="6"/>
        <v>46.20745542949757</v>
      </c>
      <c r="J50" s="16">
        <f t="shared" si="6"/>
        <v>46.25</v>
      </c>
      <c r="K50" s="16">
        <f t="shared" si="6"/>
        <v>46.170212765957444</v>
      </c>
    </row>
    <row r="51" spans="1:11" s="7" customFormat="1" ht="17.25" customHeight="1">
      <c r="A51" s="26">
        <f>A50+1</f>
        <v>35</v>
      </c>
      <c r="B51" s="27" t="s">
        <v>44</v>
      </c>
      <c r="C51" s="3">
        <f>D51+E51</f>
        <v>7758</v>
      </c>
      <c r="D51" s="3">
        <v>3646</v>
      </c>
      <c r="E51" s="3">
        <v>4112</v>
      </c>
      <c r="F51" s="3">
        <f>G51+H51</f>
        <v>3554</v>
      </c>
      <c r="G51" s="3">
        <v>1638</v>
      </c>
      <c r="H51" s="3">
        <v>1916</v>
      </c>
      <c r="I51" s="16">
        <f t="shared" si="6"/>
        <v>45.81077597318897</v>
      </c>
      <c r="J51" s="16">
        <f t="shared" si="6"/>
        <v>44.925946242457485</v>
      </c>
      <c r="K51" s="16">
        <f t="shared" si="6"/>
        <v>46.59533073929961</v>
      </c>
    </row>
    <row r="52" spans="1:11" s="7" customFormat="1" ht="15.75" customHeight="1">
      <c r="A52" s="26"/>
      <c r="B52" s="27"/>
      <c r="C52" s="3"/>
      <c r="D52" s="1"/>
      <c r="E52" s="1"/>
      <c r="F52" s="1"/>
      <c r="G52" s="1"/>
      <c r="H52" s="1"/>
      <c r="I52" s="16"/>
      <c r="J52" s="16"/>
      <c r="K52" s="16"/>
    </row>
    <row r="53" spans="1:11" s="7" customFormat="1" ht="17.25" customHeight="1">
      <c r="A53" s="26">
        <f>A51+1</f>
        <v>36</v>
      </c>
      <c r="B53" s="27" t="s">
        <v>45</v>
      </c>
      <c r="C53" s="3">
        <f>D53+E53</f>
        <v>5413</v>
      </c>
      <c r="D53" s="3">
        <v>2630</v>
      </c>
      <c r="E53" s="3">
        <v>2783</v>
      </c>
      <c r="F53" s="3">
        <f>G53+H53</f>
        <v>2465</v>
      </c>
      <c r="G53" s="3">
        <v>1181</v>
      </c>
      <c r="H53" s="3">
        <v>1284</v>
      </c>
      <c r="I53" s="16">
        <f aca="true" t="shared" si="7" ref="I53:K57">F53/C53*100</f>
        <v>45.53851838167375</v>
      </c>
      <c r="J53" s="16">
        <f t="shared" si="7"/>
        <v>44.90494296577946</v>
      </c>
      <c r="K53" s="16">
        <f t="shared" si="7"/>
        <v>46.137261947538626</v>
      </c>
    </row>
    <row r="54" spans="1:11" s="7" customFormat="1" ht="17.25" customHeight="1">
      <c r="A54" s="26">
        <f>A53+1</f>
        <v>37</v>
      </c>
      <c r="B54" s="27" t="s">
        <v>46</v>
      </c>
      <c r="C54" s="3">
        <f>D54+E54</f>
        <v>5652</v>
      </c>
      <c r="D54" s="3">
        <v>2715</v>
      </c>
      <c r="E54" s="3">
        <v>2937</v>
      </c>
      <c r="F54" s="3">
        <f>G54+H54</f>
        <v>2608</v>
      </c>
      <c r="G54" s="3">
        <v>1222</v>
      </c>
      <c r="H54" s="3">
        <v>1386</v>
      </c>
      <c r="I54" s="16">
        <f t="shared" si="7"/>
        <v>46.14295824486908</v>
      </c>
      <c r="J54" s="16">
        <f t="shared" si="7"/>
        <v>45.00920810313075</v>
      </c>
      <c r="K54" s="16">
        <f t="shared" si="7"/>
        <v>47.19101123595505</v>
      </c>
    </row>
    <row r="55" spans="1:11" s="7" customFormat="1" ht="17.25" customHeight="1">
      <c r="A55" s="26">
        <f>A54+1</f>
        <v>38</v>
      </c>
      <c r="B55" s="27" t="s">
        <v>47</v>
      </c>
      <c r="C55" s="3">
        <f>D55+E55</f>
        <v>4210</v>
      </c>
      <c r="D55" s="3">
        <v>1999</v>
      </c>
      <c r="E55" s="3">
        <v>2211</v>
      </c>
      <c r="F55" s="3">
        <f>G55+H55</f>
        <v>1943</v>
      </c>
      <c r="G55" s="3">
        <v>932</v>
      </c>
      <c r="H55" s="3">
        <v>1011</v>
      </c>
      <c r="I55" s="16">
        <f t="shared" si="7"/>
        <v>46.1520190023753</v>
      </c>
      <c r="J55" s="16">
        <f t="shared" si="7"/>
        <v>46.62331165582791</v>
      </c>
      <c r="K55" s="16">
        <f t="shared" si="7"/>
        <v>45.725915875169605</v>
      </c>
    </row>
    <row r="56" spans="1:11" s="7" customFormat="1" ht="17.25" customHeight="1">
      <c r="A56" s="26">
        <f>A55+1</f>
        <v>39</v>
      </c>
      <c r="B56" s="27" t="s">
        <v>48</v>
      </c>
      <c r="C56" s="3">
        <f>D56+E56</f>
        <v>9340</v>
      </c>
      <c r="D56" s="3">
        <v>4268</v>
      </c>
      <c r="E56" s="3">
        <v>5072</v>
      </c>
      <c r="F56" s="3">
        <f>G56+H56</f>
        <v>3941</v>
      </c>
      <c r="G56" s="3">
        <v>1810</v>
      </c>
      <c r="H56" s="3">
        <v>2131</v>
      </c>
      <c r="I56" s="16">
        <f t="shared" si="7"/>
        <v>42.1948608137045</v>
      </c>
      <c r="J56" s="16">
        <f t="shared" si="7"/>
        <v>42.40862230552952</v>
      </c>
      <c r="K56" s="16">
        <f t="shared" si="7"/>
        <v>42.01498422712934</v>
      </c>
    </row>
    <row r="57" spans="1:11" s="7" customFormat="1" ht="17.25" customHeight="1">
      <c r="A57" s="26">
        <f>A56+1</f>
        <v>40</v>
      </c>
      <c r="B57" s="27" t="s">
        <v>49</v>
      </c>
      <c r="C57" s="3">
        <f>D57+E57</f>
        <v>7307</v>
      </c>
      <c r="D57" s="3">
        <v>3432</v>
      </c>
      <c r="E57" s="3">
        <v>3875</v>
      </c>
      <c r="F57" s="3">
        <f>G57+H57</f>
        <v>3250</v>
      </c>
      <c r="G57" s="3">
        <v>1527</v>
      </c>
      <c r="H57" s="3">
        <v>1723</v>
      </c>
      <c r="I57" s="16">
        <f t="shared" si="7"/>
        <v>44.47789790611742</v>
      </c>
      <c r="J57" s="16">
        <f t="shared" si="7"/>
        <v>44.49300699300699</v>
      </c>
      <c r="K57" s="16">
        <f t="shared" si="7"/>
        <v>44.464516129032255</v>
      </c>
    </row>
    <row r="58" spans="1:11" s="7" customFormat="1" ht="15.75" customHeight="1">
      <c r="A58" s="26"/>
      <c r="B58" s="27"/>
      <c r="C58" s="3"/>
      <c r="D58" s="1"/>
      <c r="E58" s="1"/>
      <c r="F58" s="1"/>
      <c r="G58" s="1"/>
      <c r="H58" s="1"/>
      <c r="I58" s="16"/>
      <c r="J58" s="16"/>
      <c r="K58" s="16"/>
    </row>
    <row r="59" spans="1:11" s="7" customFormat="1" ht="17.25" customHeight="1">
      <c r="A59" s="26">
        <f>A57+1</f>
        <v>41</v>
      </c>
      <c r="B59" s="27" t="s">
        <v>50</v>
      </c>
      <c r="C59" s="3">
        <f>D59+E59</f>
        <v>6871</v>
      </c>
      <c r="D59" s="3">
        <v>3122</v>
      </c>
      <c r="E59" s="3">
        <v>3749</v>
      </c>
      <c r="F59" s="3">
        <f>G59+H59</f>
        <v>2845</v>
      </c>
      <c r="G59" s="3">
        <v>1284</v>
      </c>
      <c r="H59" s="3">
        <v>1561</v>
      </c>
      <c r="I59" s="16">
        <f aca="true" t="shared" si="8" ref="I59:K63">F59/C59*100</f>
        <v>41.40590889244651</v>
      </c>
      <c r="J59" s="16">
        <f t="shared" si="8"/>
        <v>41.12748238308777</v>
      </c>
      <c r="K59" s="16">
        <f t="shared" si="8"/>
        <v>41.6377700720192</v>
      </c>
    </row>
    <row r="60" spans="1:11" s="7" customFormat="1" ht="17.25" customHeight="1">
      <c r="A60" s="26">
        <f>A59+1</f>
        <v>42</v>
      </c>
      <c r="B60" s="27" t="s">
        <v>51</v>
      </c>
      <c r="C60" s="3">
        <f>D60+E60</f>
        <v>6123</v>
      </c>
      <c r="D60" s="3">
        <v>2936</v>
      </c>
      <c r="E60" s="3">
        <v>3187</v>
      </c>
      <c r="F60" s="3">
        <f>G60+H60</f>
        <v>2650</v>
      </c>
      <c r="G60" s="3">
        <v>1259</v>
      </c>
      <c r="H60" s="3">
        <v>1391</v>
      </c>
      <c r="I60" s="16">
        <f t="shared" si="8"/>
        <v>43.27943818389679</v>
      </c>
      <c r="J60" s="16">
        <f t="shared" si="8"/>
        <v>42.881471389645775</v>
      </c>
      <c r="K60" s="16">
        <f t="shared" si="8"/>
        <v>43.64606212739253</v>
      </c>
    </row>
    <row r="61" spans="1:11" s="7" customFormat="1" ht="17.25" customHeight="1">
      <c r="A61" s="26">
        <f>A60+1</f>
        <v>43</v>
      </c>
      <c r="B61" s="27" t="s">
        <v>52</v>
      </c>
      <c r="C61" s="3">
        <f>D61+E61</f>
        <v>9057</v>
      </c>
      <c r="D61" s="3">
        <v>4182</v>
      </c>
      <c r="E61" s="3">
        <v>4875</v>
      </c>
      <c r="F61" s="3">
        <f>G61+H61</f>
        <v>3768</v>
      </c>
      <c r="G61" s="3">
        <v>1742</v>
      </c>
      <c r="H61" s="3">
        <v>2026</v>
      </c>
      <c r="I61" s="16">
        <f t="shared" si="8"/>
        <v>41.603179860881085</v>
      </c>
      <c r="J61" s="16">
        <f t="shared" si="8"/>
        <v>41.65471066475371</v>
      </c>
      <c r="K61" s="16">
        <f t="shared" si="8"/>
        <v>41.55897435897436</v>
      </c>
    </row>
    <row r="62" spans="1:11" s="7" customFormat="1" ht="17.25" customHeight="1">
      <c r="A62" s="26">
        <f>A61+1</f>
        <v>44</v>
      </c>
      <c r="B62" s="27" t="s">
        <v>53</v>
      </c>
      <c r="C62" s="3">
        <f>D62+E62</f>
        <v>5109</v>
      </c>
      <c r="D62" s="3">
        <v>2474</v>
      </c>
      <c r="E62" s="3">
        <v>2635</v>
      </c>
      <c r="F62" s="3">
        <f>G62+H62</f>
        <v>2453</v>
      </c>
      <c r="G62" s="3">
        <v>1142</v>
      </c>
      <c r="H62" s="3">
        <v>1311</v>
      </c>
      <c r="I62" s="16">
        <f t="shared" si="8"/>
        <v>48.01330984537092</v>
      </c>
      <c r="J62" s="16">
        <f t="shared" si="8"/>
        <v>46.160064672594984</v>
      </c>
      <c r="K62" s="16">
        <f t="shared" si="8"/>
        <v>49.75332068311196</v>
      </c>
    </row>
    <row r="63" spans="1:11" s="7" customFormat="1" ht="17.25" customHeight="1">
      <c r="A63" s="26">
        <f>A62+1</f>
        <v>45</v>
      </c>
      <c r="B63" s="27" t="s">
        <v>54</v>
      </c>
      <c r="C63" s="3">
        <f>D63+E63</f>
        <v>5707</v>
      </c>
      <c r="D63" s="3">
        <v>2765</v>
      </c>
      <c r="E63" s="3">
        <v>2942</v>
      </c>
      <c r="F63" s="3">
        <f>G63+H63</f>
        <v>2492</v>
      </c>
      <c r="G63" s="3">
        <v>1168</v>
      </c>
      <c r="H63" s="3">
        <v>1324</v>
      </c>
      <c r="I63" s="16">
        <f t="shared" si="8"/>
        <v>43.66567373401086</v>
      </c>
      <c r="J63" s="16">
        <f t="shared" si="8"/>
        <v>42.24231464737794</v>
      </c>
      <c r="K63" s="16">
        <f t="shared" si="8"/>
        <v>45.00339904826649</v>
      </c>
    </row>
    <row r="64" spans="1:11" s="7" customFormat="1" ht="15.75" customHeight="1">
      <c r="A64" s="26"/>
      <c r="B64" s="27"/>
      <c r="C64" s="3"/>
      <c r="D64" s="3"/>
      <c r="E64" s="3"/>
      <c r="F64" s="1"/>
      <c r="G64" s="3"/>
      <c r="H64" s="3"/>
      <c r="I64" s="16"/>
      <c r="J64" s="16"/>
      <c r="K64" s="16"/>
    </row>
    <row r="65" spans="1:11" s="7" customFormat="1" ht="17.25" customHeight="1">
      <c r="A65" s="26">
        <f>A63+1</f>
        <v>46</v>
      </c>
      <c r="B65" s="27" t="s">
        <v>55</v>
      </c>
      <c r="C65" s="3">
        <f>D65+E65</f>
        <v>8072</v>
      </c>
      <c r="D65" s="3">
        <v>3883</v>
      </c>
      <c r="E65" s="3">
        <v>4189</v>
      </c>
      <c r="F65" s="3">
        <f>G65+H65</f>
        <v>3602</v>
      </c>
      <c r="G65" s="3">
        <v>1685</v>
      </c>
      <c r="H65" s="3">
        <v>1917</v>
      </c>
      <c r="I65" s="16">
        <f aca="true" t="shared" si="9" ref="I65:K69">F65/C65*100</f>
        <v>44.62338949454906</v>
      </c>
      <c r="J65" s="16">
        <f t="shared" si="9"/>
        <v>43.39428277105331</v>
      </c>
      <c r="K65" s="16">
        <f t="shared" si="9"/>
        <v>45.76271186440678</v>
      </c>
    </row>
    <row r="66" spans="1:11" s="7" customFormat="1" ht="17.25" customHeight="1">
      <c r="A66" s="26">
        <f>A65+1</f>
        <v>47</v>
      </c>
      <c r="B66" s="27" t="s">
        <v>56</v>
      </c>
      <c r="C66" s="3">
        <f>D66+E66</f>
        <v>8857</v>
      </c>
      <c r="D66" s="3">
        <v>4277</v>
      </c>
      <c r="E66" s="3">
        <v>4580</v>
      </c>
      <c r="F66" s="3">
        <f>G66+H66</f>
        <v>3602</v>
      </c>
      <c r="G66" s="3">
        <v>1691</v>
      </c>
      <c r="H66" s="3">
        <v>1911</v>
      </c>
      <c r="I66" s="16">
        <f t="shared" si="9"/>
        <v>40.66839787738512</v>
      </c>
      <c r="J66" s="16">
        <f t="shared" si="9"/>
        <v>39.53705868599486</v>
      </c>
      <c r="K66" s="16">
        <f t="shared" si="9"/>
        <v>41.724890829694324</v>
      </c>
    </row>
    <row r="67" spans="1:11" s="7" customFormat="1" ht="17.25" customHeight="1">
      <c r="A67" s="26">
        <f>A66+1</f>
        <v>48</v>
      </c>
      <c r="B67" s="27" t="s">
        <v>57</v>
      </c>
      <c r="C67" s="3">
        <f>D67+E67</f>
        <v>7365</v>
      </c>
      <c r="D67" s="3">
        <v>3609</v>
      </c>
      <c r="E67" s="3">
        <v>3756</v>
      </c>
      <c r="F67" s="3">
        <f>G67+H67</f>
        <v>3356</v>
      </c>
      <c r="G67" s="3">
        <v>1588</v>
      </c>
      <c r="H67" s="3">
        <v>1768</v>
      </c>
      <c r="I67" s="16">
        <f t="shared" si="9"/>
        <v>45.566870332654446</v>
      </c>
      <c r="J67" s="16">
        <f t="shared" si="9"/>
        <v>44.00110834026046</v>
      </c>
      <c r="K67" s="16">
        <f t="shared" si="9"/>
        <v>47.07135250266241</v>
      </c>
    </row>
    <row r="68" spans="1:11" s="7" customFormat="1" ht="17.25" customHeight="1">
      <c r="A68" s="26">
        <f>A67+1</f>
        <v>49</v>
      </c>
      <c r="B68" s="27" t="s">
        <v>58</v>
      </c>
      <c r="C68" s="3">
        <f>D68+E68</f>
        <v>9077</v>
      </c>
      <c r="D68" s="3">
        <v>4463</v>
      </c>
      <c r="E68" s="3">
        <v>4614</v>
      </c>
      <c r="F68" s="3">
        <f>G68+H68</f>
        <v>4098</v>
      </c>
      <c r="G68" s="3">
        <v>1943</v>
      </c>
      <c r="H68" s="3">
        <v>2155</v>
      </c>
      <c r="I68" s="16">
        <f t="shared" si="9"/>
        <v>45.147075024787924</v>
      </c>
      <c r="J68" s="16">
        <f t="shared" si="9"/>
        <v>43.53573829262828</v>
      </c>
      <c r="K68" s="16">
        <f t="shared" si="9"/>
        <v>46.70567837017772</v>
      </c>
    </row>
    <row r="69" spans="1:11" s="7" customFormat="1" ht="17.25" customHeight="1">
      <c r="A69" s="26">
        <f>A68+1</f>
        <v>50</v>
      </c>
      <c r="B69" s="27" t="s">
        <v>59</v>
      </c>
      <c r="C69" s="3">
        <f>D69+E69</f>
        <v>6775</v>
      </c>
      <c r="D69" s="3">
        <v>3174</v>
      </c>
      <c r="E69" s="3">
        <v>3601</v>
      </c>
      <c r="F69" s="3">
        <f>G69+H69</f>
        <v>2896</v>
      </c>
      <c r="G69" s="3">
        <v>1365</v>
      </c>
      <c r="H69" s="3">
        <v>1531</v>
      </c>
      <c r="I69" s="16">
        <f t="shared" si="9"/>
        <v>42.74538745387454</v>
      </c>
      <c r="J69" s="16">
        <f t="shared" si="9"/>
        <v>43.00567107750473</v>
      </c>
      <c r="K69" s="16">
        <f t="shared" si="9"/>
        <v>42.51596778672591</v>
      </c>
    </row>
    <row r="70" spans="1:11" s="7" customFormat="1" ht="15.75" customHeight="1">
      <c r="A70" s="26"/>
      <c r="B70" s="27"/>
      <c r="C70" s="3"/>
      <c r="D70" s="1"/>
      <c r="E70" s="1"/>
      <c r="F70" s="1"/>
      <c r="G70" s="1"/>
      <c r="H70" s="1"/>
      <c r="I70" s="16"/>
      <c r="J70" s="16"/>
      <c r="K70" s="16"/>
    </row>
    <row r="71" spans="1:11" s="7" customFormat="1" ht="17.25" customHeight="1">
      <c r="A71" s="26">
        <f>A69+1</f>
        <v>51</v>
      </c>
      <c r="B71" s="27" t="s">
        <v>60</v>
      </c>
      <c r="C71" s="3">
        <f>D71+E71</f>
        <v>10285</v>
      </c>
      <c r="D71" s="3">
        <v>4880</v>
      </c>
      <c r="E71" s="3">
        <v>5405</v>
      </c>
      <c r="F71" s="3">
        <f>G71+H71</f>
        <v>4348</v>
      </c>
      <c r="G71" s="3">
        <v>2001</v>
      </c>
      <c r="H71" s="3">
        <v>2347</v>
      </c>
      <c r="I71" s="16">
        <f aca="true" t="shared" si="10" ref="I71:K75">F71/C71*100</f>
        <v>42.27515799708313</v>
      </c>
      <c r="J71" s="16">
        <f t="shared" si="10"/>
        <v>41.00409836065574</v>
      </c>
      <c r="K71" s="16">
        <f t="shared" si="10"/>
        <v>43.422756706753006</v>
      </c>
    </row>
    <row r="72" spans="1:11" s="7" customFormat="1" ht="17.25" customHeight="1">
      <c r="A72" s="26">
        <f>A71+1</f>
        <v>52</v>
      </c>
      <c r="B72" s="27" t="s">
        <v>61</v>
      </c>
      <c r="C72" s="3">
        <f>D72+E72</f>
        <v>8893</v>
      </c>
      <c r="D72" s="3">
        <v>4160</v>
      </c>
      <c r="E72" s="3">
        <v>4733</v>
      </c>
      <c r="F72" s="3">
        <f>G72+H72</f>
        <v>3599</v>
      </c>
      <c r="G72" s="3">
        <v>1675</v>
      </c>
      <c r="H72" s="3">
        <v>1924</v>
      </c>
      <c r="I72" s="16">
        <f t="shared" si="10"/>
        <v>40.47003260991791</v>
      </c>
      <c r="J72" s="16">
        <f t="shared" si="10"/>
        <v>40.26442307692308</v>
      </c>
      <c r="K72" s="16">
        <f t="shared" si="10"/>
        <v>40.65075005282062</v>
      </c>
    </row>
    <row r="73" spans="1:11" s="7" customFormat="1" ht="17.25" customHeight="1">
      <c r="A73" s="26">
        <f>A72+1</f>
        <v>53</v>
      </c>
      <c r="B73" s="27" t="s">
        <v>62</v>
      </c>
      <c r="C73" s="3">
        <f>D73+E73</f>
        <v>8062</v>
      </c>
      <c r="D73" s="3">
        <v>3700</v>
      </c>
      <c r="E73" s="3">
        <v>4362</v>
      </c>
      <c r="F73" s="3">
        <f>G73+H73</f>
        <v>3153</v>
      </c>
      <c r="G73" s="3">
        <v>1473</v>
      </c>
      <c r="H73" s="3">
        <v>1680</v>
      </c>
      <c r="I73" s="16">
        <f t="shared" si="10"/>
        <v>39.10940213346564</v>
      </c>
      <c r="J73" s="16">
        <f t="shared" si="10"/>
        <v>39.81081081081081</v>
      </c>
      <c r="K73" s="16">
        <f t="shared" si="10"/>
        <v>38.514442916093536</v>
      </c>
    </row>
    <row r="74" spans="1:11" s="7" customFormat="1" ht="17.25" customHeight="1">
      <c r="A74" s="26">
        <f>A73+1</f>
        <v>54</v>
      </c>
      <c r="B74" s="27" t="s">
        <v>63</v>
      </c>
      <c r="C74" s="3">
        <f>D74+E74</f>
        <v>5972</v>
      </c>
      <c r="D74" s="3">
        <v>2880</v>
      </c>
      <c r="E74" s="3">
        <v>3092</v>
      </c>
      <c r="F74" s="3">
        <f>G74+H74</f>
        <v>2610</v>
      </c>
      <c r="G74" s="3">
        <v>1258</v>
      </c>
      <c r="H74" s="3">
        <v>1352</v>
      </c>
      <c r="I74" s="16">
        <f t="shared" si="10"/>
        <v>43.703951774949765</v>
      </c>
      <c r="J74" s="16">
        <f t="shared" si="10"/>
        <v>43.68055555555556</v>
      </c>
      <c r="K74" s="16">
        <f t="shared" si="10"/>
        <v>43.72574385510996</v>
      </c>
    </row>
    <row r="75" spans="1:11" s="7" customFormat="1" ht="17.25" customHeight="1">
      <c r="A75" s="26">
        <f>A74+1</f>
        <v>55</v>
      </c>
      <c r="B75" s="27" t="s">
        <v>64</v>
      </c>
      <c r="C75" s="3">
        <f>D75+E75</f>
        <v>9241</v>
      </c>
      <c r="D75" s="3">
        <v>4440</v>
      </c>
      <c r="E75" s="3">
        <v>4801</v>
      </c>
      <c r="F75" s="3">
        <f>G75+H75</f>
        <v>4034</v>
      </c>
      <c r="G75" s="3">
        <v>1856</v>
      </c>
      <c r="H75" s="3">
        <v>2178</v>
      </c>
      <c r="I75" s="16">
        <f t="shared" si="10"/>
        <v>43.65328427659344</v>
      </c>
      <c r="J75" s="16">
        <f t="shared" si="10"/>
        <v>41.8018018018018</v>
      </c>
      <c r="K75" s="16">
        <f t="shared" si="10"/>
        <v>45.36554884399083</v>
      </c>
    </row>
    <row r="76" spans="1:11" s="7" customFormat="1" ht="15.75" customHeight="1">
      <c r="A76" s="26"/>
      <c r="B76" s="27"/>
      <c r="C76" s="3"/>
      <c r="D76" s="1"/>
      <c r="E76" s="1"/>
      <c r="F76" s="1"/>
      <c r="G76" s="1"/>
      <c r="H76" s="1"/>
      <c r="I76" s="16"/>
      <c r="J76" s="16"/>
      <c r="K76" s="16"/>
    </row>
    <row r="77" spans="1:11" s="7" customFormat="1" ht="17.25" customHeight="1">
      <c r="A77" s="26">
        <f>A75+1</f>
        <v>56</v>
      </c>
      <c r="B77" s="27" t="s">
        <v>65</v>
      </c>
      <c r="C77" s="3">
        <f>D77+E77</f>
        <v>5425</v>
      </c>
      <c r="D77" s="3">
        <v>2416</v>
      </c>
      <c r="E77" s="3">
        <v>3009</v>
      </c>
      <c r="F77" s="3">
        <f>G77+H77</f>
        <v>2277</v>
      </c>
      <c r="G77" s="3">
        <v>1013</v>
      </c>
      <c r="H77" s="3">
        <v>1264</v>
      </c>
      <c r="I77" s="16">
        <f aca="true" t="shared" si="11" ref="I77:K81">F77/C77*100</f>
        <v>41.97235023041475</v>
      </c>
      <c r="J77" s="16">
        <f t="shared" si="11"/>
        <v>41.92880794701987</v>
      </c>
      <c r="K77" s="16">
        <f t="shared" si="11"/>
        <v>42.00731139913593</v>
      </c>
    </row>
    <row r="78" spans="1:11" s="7" customFormat="1" ht="17.25" customHeight="1">
      <c r="A78" s="26">
        <f>A77+1</f>
        <v>57</v>
      </c>
      <c r="B78" s="27" t="s">
        <v>66</v>
      </c>
      <c r="C78" s="3">
        <f>D78+E78</f>
        <v>7505</v>
      </c>
      <c r="D78" s="3">
        <v>3447</v>
      </c>
      <c r="E78" s="3">
        <v>4058</v>
      </c>
      <c r="F78" s="3">
        <f>G78+H78</f>
        <v>3755</v>
      </c>
      <c r="G78" s="3">
        <v>1709</v>
      </c>
      <c r="H78" s="3">
        <v>2046</v>
      </c>
      <c r="I78" s="16">
        <f t="shared" si="11"/>
        <v>50.03331112591606</v>
      </c>
      <c r="J78" s="16">
        <f t="shared" si="11"/>
        <v>49.57934435741224</v>
      </c>
      <c r="K78" s="16">
        <f t="shared" si="11"/>
        <v>50.418925579103</v>
      </c>
    </row>
    <row r="79" spans="1:11" s="7" customFormat="1" ht="17.25" customHeight="1">
      <c r="A79" s="26">
        <f>A78+1</f>
        <v>58</v>
      </c>
      <c r="B79" s="27" t="s">
        <v>67</v>
      </c>
      <c r="C79" s="3">
        <f>D79+E79</f>
        <v>6378</v>
      </c>
      <c r="D79" s="3">
        <v>2608</v>
      </c>
      <c r="E79" s="3">
        <v>3770</v>
      </c>
      <c r="F79" s="3">
        <f>G79+H79</f>
        <v>2707</v>
      </c>
      <c r="G79" s="3">
        <v>1118</v>
      </c>
      <c r="H79" s="3">
        <v>1589</v>
      </c>
      <c r="I79" s="16">
        <f t="shared" si="11"/>
        <v>42.44277202884917</v>
      </c>
      <c r="J79" s="16">
        <f t="shared" si="11"/>
        <v>42.8680981595092</v>
      </c>
      <c r="K79" s="16">
        <f t="shared" si="11"/>
        <v>42.14854111405836</v>
      </c>
    </row>
    <row r="80" spans="1:11" s="7" customFormat="1" ht="17.25" customHeight="1">
      <c r="A80" s="26">
        <f>A79+1</f>
        <v>59</v>
      </c>
      <c r="B80" s="37" t="s">
        <v>68</v>
      </c>
      <c r="C80" s="3">
        <f>D80+E80</f>
        <v>8694</v>
      </c>
      <c r="D80" s="3">
        <v>4044</v>
      </c>
      <c r="E80" s="3">
        <v>4650</v>
      </c>
      <c r="F80" s="3">
        <f>G80+H80</f>
        <v>3605</v>
      </c>
      <c r="G80" s="3">
        <v>1649</v>
      </c>
      <c r="H80" s="3">
        <v>1956</v>
      </c>
      <c r="I80" s="16">
        <f t="shared" si="11"/>
        <v>41.46537842190016</v>
      </c>
      <c r="J80" s="16">
        <f t="shared" si="11"/>
        <v>40.77645895153314</v>
      </c>
      <c r="K80" s="16">
        <f t="shared" si="11"/>
        <v>42.064516129032256</v>
      </c>
    </row>
    <row r="81" spans="1:11" s="7" customFormat="1" ht="17.25" customHeight="1">
      <c r="A81" s="26">
        <f>A80+1</f>
        <v>60</v>
      </c>
      <c r="B81" s="27" t="s">
        <v>69</v>
      </c>
      <c r="C81" s="3">
        <f>D81+E81</f>
        <v>7879</v>
      </c>
      <c r="D81" s="3">
        <v>3751</v>
      </c>
      <c r="E81" s="3">
        <v>4128</v>
      </c>
      <c r="F81" s="3">
        <f>G81+H81</f>
        <v>3397</v>
      </c>
      <c r="G81" s="3">
        <v>1560</v>
      </c>
      <c r="H81" s="3">
        <v>1837</v>
      </c>
      <c r="I81" s="16">
        <f t="shared" si="11"/>
        <v>43.114608452849346</v>
      </c>
      <c r="J81" s="16">
        <f t="shared" si="11"/>
        <v>41.58890962410024</v>
      </c>
      <c r="K81" s="16">
        <f t="shared" si="11"/>
        <v>44.50096899224806</v>
      </c>
    </row>
    <row r="82" spans="1:11" s="7" customFormat="1" ht="15.75" customHeight="1">
      <c r="A82" s="26"/>
      <c r="B82" s="27"/>
      <c r="C82" s="3"/>
      <c r="D82" s="3"/>
      <c r="E82" s="3"/>
      <c r="F82" s="1"/>
      <c r="G82" s="3"/>
      <c r="H82" s="3"/>
      <c r="I82" s="16"/>
      <c r="J82" s="16"/>
      <c r="K82" s="16"/>
    </row>
    <row r="83" spans="1:11" s="7" customFormat="1" ht="17.25" customHeight="1">
      <c r="A83" s="26">
        <f>A81+1</f>
        <v>61</v>
      </c>
      <c r="B83" s="27" t="s">
        <v>70</v>
      </c>
      <c r="C83" s="3">
        <f>D83+E83</f>
        <v>3590</v>
      </c>
      <c r="D83" s="3">
        <v>1740</v>
      </c>
      <c r="E83" s="3">
        <v>1850</v>
      </c>
      <c r="F83" s="3">
        <f>G83+H83</f>
        <v>1576</v>
      </c>
      <c r="G83" s="3">
        <v>757</v>
      </c>
      <c r="H83" s="3">
        <v>819</v>
      </c>
      <c r="I83" s="16">
        <f aca="true" t="shared" si="12" ref="I83:K87">F83/C83*100</f>
        <v>43.899721448467965</v>
      </c>
      <c r="J83" s="16">
        <f t="shared" si="12"/>
        <v>43.50574712643678</v>
      </c>
      <c r="K83" s="16">
        <f t="shared" si="12"/>
        <v>44.27027027027027</v>
      </c>
    </row>
    <row r="84" spans="1:11" s="7" customFormat="1" ht="17.25" customHeight="1">
      <c r="A84" s="26">
        <f>A83+1</f>
        <v>62</v>
      </c>
      <c r="B84" s="27" t="s">
        <v>71</v>
      </c>
      <c r="C84" s="3">
        <f>D84+E84</f>
        <v>5219</v>
      </c>
      <c r="D84" s="3">
        <v>2436</v>
      </c>
      <c r="E84" s="3">
        <v>2783</v>
      </c>
      <c r="F84" s="3">
        <f>G84+H84</f>
        <v>2449</v>
      </c>
      <c r="G84" s="3">
        <v>1147</v>
      </c>
      <c r="H84" s="3">
        <v>1302</v>
      </c>
      <c r="I84" s="16">
        <f t="shared" si="12"/>
        <v>46.92469821804943</v>
      </c>
      <c r="J84" s="16">
        <f t="shared" si="12"/>
        <v>47.085385878489326</v>
      </c>
      <c r="K84" s="16">
        <f t="shared" si="12"/>
        <v>46.78404599353216</v>
      </c>
    </row>
    <row r="85" spans="1:11" s="7" customFormat="1" ht="17.25" customHeight="1">
      <c r="A85" s="26">
        <f>A84+1</f>
        <v>63</v>
      </c>
      <c r="B85" s="27" t="s">
        <v>72</v>
      </c>
      <c r="C85" s="3">
        <f>D85+E85</f>
        <v>5159</v>
      </c>
      <c r="D85" s="3">
        <v>2412</v>
      </c>
      <c r="E85" s="3">
        <v>2747</v>
      </c>
      <c r="F85" s="3">
        <f>G85+H85</f>
        <v>2146</v>
      </c>
      <c r="G85" s="3">
        <v>955</v>
      </c>
      <c r="H85" s="3">
        <v>1191</v>
      </c>
      <c r="I85" s="16">
        <f t="shared" si="12"/>
        <v>41.59720876138787</v>
      </c>
      <c r="J85" s="16">
        <f t="shared" si="12"/>
        <v>39.59369817578773</v>
      </c>
      <c r="K85" s="16">
        <f t="shared" si="12"/>
        <v>43.35638878776847</v>
      </c>
    </row>
    <row r="86" spans="1:11" s="7" customFormat="1" ht="17.25" customHeight="1">
      <c r="A86" s="26">
        <f>A85+1</f>
        <v>64</v>
      </c>
      <c r="B86" s="37" t="s">
        <v>73</v>
      </c>
      <c r="C86" s="3">
        <f>D86+E86</f>
        <v>4053</v>
      </c>
      <c r="D86" s="3">
        <v>1921</v>
      </c>
      <c r="E86" s="3">
        <v>2132</v>
      </c>
      <c r="F86" s="3">
        <f>G86+H86</f>
        <v>1348</v>
      </c>
      <c r="G86" s="3">
        <v>641</v>
      </c>
      <c r="H86" s="3">
        <v>707</v>
      </c>
      <c r="I86" s="16">
        <f t="shared" si="12"/>
        <v>33.25931408832963</v>
      </c>
      <c r="J86" s="16">
        <f t="shared" si="12"/>
        <v>33.36803748047892</v>
      </c>
      <c r="K86" s="16">
        <f t="shared" si="12"/>
        <v>33.16135084427768</v>
      </c>
    </row>
    <row r="87" spans="1:11" s="7" customFormat="1" ht="17.25" customHeight="1">
      <c r="A87" s="29">
        <f>A86+1</f>
        <v>65</v>
      </c>
      <c r="B87" s="30" t="s">
        <v>74</v>
      </c>
      <c r="C87" s="17">
        <f>D87+E87</f>
        <v>4827</v>
      </c>
      <c r="D87" s="4">
        <v>2382</v>
      </c>
      <c r="E87" s="4">
        <v>2445</v>
      </c>
      <c r="F87" s="4">
        <f>G87+H87</f>
        <v>2105</v>
      </c>
      <c r="G87" s="4">
        <v>992</v>
      </c>
      <c r="H87" s="4">
        <v>1113</v>
      </c>
      <c r="I87" s="18">
        <f t="shared" si="12"/>
        <v>43.608866790967475</v>
      </c>
      <c r="J87" s="18">
        <f t="shared" si="12"/>
        <v>41.645675902602854</v>
      </c>
      <c r="K87" s="18">
        <f t="shared" si="12"/>
        <v>45.52147239263803</v>
      </c>
    </row>
    <row r="88" spans="1:2" s="7" customFormat="1" ht="17.25" customHeight="1">
      <c r="A88" s="31" t="s">
        <v>4</v>
      </c>
      <c r="B88" s="32"/>
    </row>
  </sheetData>
  <sheetProtection password="C732" sheet="1" objects="1" scenarios="1"/>
  <mergeCells count="13">
    <mergeCell ref="B3:B4"/>
    <mergeCell ref="C3:E3"/>
    <mergeCell ref="A5:B5"/>
    <mergeCell ref="A1:K1"/>
    <mergeCell ref="F3:H3"/>
    <mergeCell ref="I3:K3"/>
    <mergeCell ref="A3:A4"/>
    <mergeCell ref="A43:K43"/>
    <mergeCell ref="A45:A46"/>
    <mergeCell ref="B45:B46"/>
    <mergeCell ref="C45:E45"/>
    <mergeCell ref="F45:H45"/>
    <mergeCell ref="I45:K45"/>
  </mergeCells>
  <printOptions/>
  <pageMargins left="0.34" right="0.19" top="0.54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2003-12-12T03:10:49Z</cp:lastPrinted>
  <dcterms:created xsi:type="dcterms:W3CDTF">2001-07-30T01:02:34Z</dcterms:created>
  <dcterms:modified xsi:type="dcterms:W3CDTF">2008-03-12T07:29:01Z</dcterms:modified>
  <cp:category/>
  <cp:version/>
  <cp:contentType/>
  <cp:contentStatus/>
</cp:coreProperties>
</file>