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665" windowHeight="8325" activeTab="0"/>
  </bookViews>
  <sheets>
    <sheet name="21-12" sheetId="1" r:id="rId1"/>
  </sheets>
  <definedNames/>
  <calcPr fullCalcOnLoad="1"/>
</workbook>
</file>

<file path=xl/sharedStrings.xml><?xml version="1.0" encoding="utf-8"?>
<sst xmlns="http://schemas.openxmlformats.org/spreadsheetml/2006/main" count="162" uniqueCount="35">
  <si>
    <t>-</t>
  </si>
  <si>
    <t>21-12　プール利用者数　</t>
  </si>
  <si>
    <t>年度別</t>
  </si>
  <si>
    <t>総数</t>
  </si>
  <si>
    <t>４月</t>
  </si>
  <si>
    <t>５月</t>
  </si>
  <si>
    <t>６月</t>
  </si>
  <si>
    <t>プール</t>
  </si>
  <si>
    <t>大人</t>
  </si>
  <si>
    <t>小人</t>
  </si>
  <si>
    <t>和田堀公園</t>
  </si>
  <si>
    <t>関根文化公園</t>
  </si>
  <si>
    <t>阿佐谷けやき公園</t>
  </si>
  <si>
    <t>高井戸温水</t>
  </si>
  <si>
    <t>杉並第十小学校温水</t>
  </si>
  <si>
    <t>上井草温水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</si>
  <si>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</si>
  <si>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</si>
  <si>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</si>
  <si>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</si>
  <si>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</si>
  <si>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</si>
  <si>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</si>
  <si>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</si>
  <si>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</si>
  <si>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和</t>
  </si>
  <si>
    <t>関</t>
  </si>
  <si>
    <t>阿</t>
  </si>
  <si>
    <t>高</t>
  </si>
  <si>
    <t>杉</t>
  </si>
  <si>
    <t>上</t>
  </si>
  <si>
    <t>注：和（和田掘公園）、関（関根文化公園）、阿（阿佐谷けやき公園）、高（高井戸温水）</t>
  </si>
  <si>
    <t>　   杉（杉並第十小学校温水）、上（上井草温水）の略</t>
  </si>
  <si>
    <t>資料：教育委員会事務局社会教育スポーツ課</t>
  </si>
  <si>
    <t>１１月からの数値はこちら→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</si>
</sst>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b/>
      <sz val="10.5"/>
      <color indexed="8"/>
      <name val="ＭＳ Ｐ明朝"/>
      <family val="1"/>
    </font>
    <font>
      <sz val="10.5"/>
      <color indexed="8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176" fontId="7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/>
    </xf>
    <xf numFmtId="176" fontId="5" fillId="0" borderId="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top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P50"/>
  <sheetViews>
    <sheetView tabSelected="1" workbookViewId="0" topLeftCell="A1">
      <pane xSplit="1" ySplit="4" topLeftCell="B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11.25390625" style="3" customWidth="1"/>
    <col min="2" max="13" width="6.625" style="3" customWidth="1"/>
    <col min="14" max="14" width="6.625" style="26" customWidth="1"/>
    <col min="15" max="15" width="3.625" style="3" customWidth="1"/>
    <col min="16" max="30" width="5.875" style="3" customWidth="1"/>
    <col min="31" max="33" width="10.125" style="3" customWidth="1"/>
    <col min="34" max="34" width="10.00390625" style="3" customWidth="1"/>
    <col min="35" max="42" width="9.625" style="3" customWidth="1"/>
    <col min="43" max="16384" width="9.00390625" style="3" customWidth="1"/>
  </cols>
  <sheetData>
    <row r="1" spans="1:24" ht="17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</row>
    <row r="2" spans="2:42" ht="17.2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14" ht="17.25" customHeight="1" thickTop="1">
      <c r="A3" s="35" t="s">
        <v>2</v>
      </c>
      <c r="B3" s="47" t="s">
        <v>3</v>
      </c>
      <c r="C3" s="48"/>
      <c r="D3" s="49"/>
      <c r="E3" s="47" t="s">
        <v>4</v>
      </c>
      <c r="F3" s="48"/>
      <c r="G3" s="49"/>
      <c r="H3" s="47" t="s">
        <v>5</v>
      </c>
      <c r="I3" s="48"/>
      <c r="J3" s="49"/>
      <c r="K3" s="47" t="s">
        <v>6</v>
      </c>
      <c r="L3" s="48"/>
      <c r="M3" s="49"/>
      <c r="N3" s="6"/>
    </row>
    <row r="4" spans="1:14" ht="17.25" customHeight="1">
      <c r="A4" s="36" t="s">
        <v>7</v>
      </c>
      <c r="B4" s="37" t="s">
        <v>3</v>
      </c>
      <c r="C4" s="38" t="s">
        <v>8</v>
      </c>
      <c r="D4" s="39" t="s">
        <v>9</v>
      </c>
      <c r="E4" s="38" t="s">
        <v>3</v>
      </c>
      <c r="F4" s="38" t="s">
        <v>8</v>
      </c>
      <c r="G4" s="39" t="s">
        <v>9</v>
      </c>
      <c r="H4" s="38" t="s">
        <v>3</v>
      </c>
      <c r="I4" s="38" t="s">
        <v>8</v>
      </c>
      <c r="J4" s="38" t="s">
        <v>9</v>
      </c>
      <c r="K4" s="37" t="s">
        <v>3</v>
      </c>
      <c r="L4" s="38" t="s">
        <v>8</v>
      </c>
      <c r="M4" s="38" t="s">
        <v>9</v>
      </c>
      <c r="N4" s="6"/>
    </row>
    <row r="5" spans="1:14" ht="15" customHeight="1">
      <c r="A5" s="7">
        <v>14</v>
      </c>
      <c r="B5" s="8">
        <v>465563</v>
      </c>
      <c r="C5" s="8">
        <v>355361</v>
      </c>
      <c r="D5" s="8">
        <v>110202</v>
      </c>
      <c r="E5" s="8">
        <v>26847</v>
      </c>
      <c r="F5" s="8">
        <v>22305</v>
      </c>
      <c r="G5" s="8">
        <v>4542</v>
      </c>
      <c r="H5" s="8">
        <v>35150</v>
      </c>
      <c r="I5" s="8">
        <v>29518</v>
      </c>
      <c r="J5" s="8">
        <v>5632</v>
      </c>
      <c r="K5" s="8">
        <v>36830</v>
      </c>
      <c r="L5" s="8">
        <v>29010</v>
      </c>
      <c r="M5" s="8">
        <v>7820</v>
      </c>
      <c r="N5" s="8"/>
    </row>
    <row r="6" spans="1:14" ht="15" customHeight="1">
      <c r="A6" s="7">
        <v>15</v>
      </c>
      <c r="B6" s="8">
        <v>389738</v>
      </c>
      <c r="C6" s="8">
        <v>297411</v>
      </c>
      <c r="D6" s="8">
        <v>92327</v>
      </c>
      <c r="E6" s="8">
        <v>27199</v>
      </c>
      <c r="F6" s="8">
        <v>22386</v>
      </c>
      <c r="G6" s="8">
        <v>4813</v>
      </c>
      <c r="H6" s="8">
        <v>34340</v>
      </c>
      <c r="I6" s="8">
        <v>28956</v>
      </c>
      <c r="J6" s="8">
        <v>5384</v>
      </c>
      <c r="K6" s="8">
        <v>34920</v>
      </c>
      <c r="L6" s="8">
        <v>26955</v>
      </c>
      <c r="M6" s="8">
        <v>7965</v>
      </c>
      <c r="N6" s="8"/>
    </row>
    <row r="7" spans="1:14" ht="15" customHeight="1">
      <c r="A7" s="7">
        <v>16</v>
      </c>
      <c r="B7" s="8">
        <v>450266</v>
      </c>
      <c r="C7" s="8">
        <v>337587</v>
      </c>
      <c r="D7" s="8">
        <v>108909</v>
      </c>
      <c r="E7" s="8">
        <v>26346</v>
      </c>
      <c r="F7" s="8">
        <v>22416</v>
      </c>
      <c r="G7" s="8">
        <v>4998</v>
      </c>
      <c r="H7" s="8">
        <v>34546</v>
      </c>
      <c r="I7" s="8">
        <v>27449</v>
      </c>
      <c r="J7" s="8">
        <v>7097</v>
      </c>
      <c r="K7" s="8">
        <v>35714</v>
      </c>
      <c r="L7" s="8">
        <v>27306</v>
      </c>
      <c r="M7" s="8">
        <v>8408</v>
      </c>
      <c r="N7" s="8"/>
    </row>
    <row r="8" spans="1:14" ht="15" customHeight="1">
      <c r="A8" s="9">
        <v>17</v>
      </c>
      <c r="B8" s="8">
        <v>316769</v>
      </c>
      <c r="C8" s="8">
        <v>219352</v>
      </c>
      <c r="D8" s="8">
        <v>97417</v>
      </c>
      <c r="E8" s="8">
        <v>28321</v>
      </c>
      <c r="F8" s="8">
        <v>23222</v>
      </c>
      <c r="G8" s="8">
        <v>5099</v>
      </c>
      <c r="H8" s="8">
        <v>30445</v>
      </c>
      <c r="I8" s="8">
        <v>24905</v>
      </c>
      <c r="J8" s="8">
        <v>5540</v>
      </c>
      <c r="K8" s="8">
        <v>36157</v>
      </c>
      <c r="L8" s="8">
        <v>25345</v>
      </c>
      <c r="M8" s="8">
        <v>10812</v>
      </c>
      <c r="N8" s="8"/>
    </row>
    <row r="9" spans="1:14" s="12" customFormat="1" ht="15" customHeight="1">
      <c r="A9" s="10">
        <v>18</v>
      </c>
      <c r="B9" s="11">
        <f aca="true" t="shared" si="0" ref="B9:M9">SUM(B11:B16)</f>
        <v>448853</v>
      </c>
      <c r="C9" s="11">
        <f t="shared" si="0"/>
        <v>330281</v>
      </c>
      <c r="D9" s="11">
        <f t="shared" si="0"/>
        <v>118572</v>
      </c>
      <c r="E9" s="11">
        <f t="shared" si="0"/>
        <v>26778</v>
      </c>
      <c r="F9" s="11">
        <f t="shared" si="0"/>
        <v>21891</v>
      </c>
      <c r="G9" s="11">
        <f t="shared" si="0"/>
        <v>4887</v>
      </c>
      <c r="H9" s="11">
        <f t="shared" si="0"/>
        <v>35237</v>
      </c>
      <c r="I9" s="11">
        <f t="shared" si="0"/>
        <v>27569</v>
      </c>
      <c r="J9" s="11">
        <f t="shared" si="0"/>
        <v>7668</v>
      </c>
      <c r="K9" s="11">
        <f t="shared" si="0"/>
        <v>34609</v>
      </c>
      <c r="L9" s="11">
        <f t="shared" si="0"/>
        <v>26483</v>
      </c>
      <c r="M9" s="11">
        <f t="shared" si="0"/>
        <v>8126</v>
      </c>
      <c r="N9" s="11"/>
    </row>
    <row r="10" spans="1:14" s="12" customFormat="1" ht="15" customHeight="1">
      <c r="A10" s="1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5" customHeight="1">
      <c r="A11" s="14" t="s">
        <v>10</v>
      </c>
      <c r="B11" s="8">
        <f aca="true" t="shared" si="1" ref="B11:B16">SUM(C11:D11)</f>
        <v>29280</v>
      </c>
      <c r="C11" s="8">
        <f aca="true" t="shared" si="2" ref="C11:D13">SUM(C26,F26,I26)</f>
        <v>16294</v>
      </c>
      <c r="D11" s="8">
        <f t="shared" si="2"/>
        <v>12986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  <c r="M11" s="8" t="s">
        <v>0</v>
      </c>
      <c r="N11" s="8"/>
    </row>
    <row r="12" spans="1:14" ht="15" customHeight="1">
      <c r="A12" s="15" t="s">
        <v>11</v>
      </c>
      <c r="B12" s="8">
        <f t="shared" si="1"/>
        <v>11025</v>
      </c>
      <c r="C12" s="8">
        <f t="shared" si="2"/>
        <v>5036</v>
      </c>
      <c r="D12" s="8">
        <f t="shared" si="2"/>
        <v>5989</v>
      </c>
      <c r="E12" s="8" t="s">
        <v>0</v>
      </c>
      <c r="F12" s="8" t="s">
        <v>0</v>
      </c>
      <c r="G12" s="8" t="s">
        <v>0</v>
      </c>
      <c r="H12" s="8" t="s">
        <v>0</v>
      </c>
      <c r="I12" s="8" t="s">
        <v>0</v>
      </c>
      <c r="J12" s="8" t="s">
        <v>0</v>
      </c>
      <c r="K12" s="8" t="s">
        <v>0</v>
      </c>
      <c r="L12" s="8" t="s">
        <v>0</v>
      </c>
      <c r="M12" s="8" t="s">
        <v>0</v>
      </c>
      <c r="N12" s="8"/>
    </row>
    <row r="13" spans="1:14" ht="15" customHeight="1">
      <c r="A13" s="15" t="s">
        <v>12</v>
      </c>
      <c r="B13" s="8">
        <f t="shared" si="1"/>
        <v>15971</v>
      </c>
      <c r="C13" s="8">
        <f t="shared" si="2"/>
        <v>9119</v>
      </c>
      <c r="D13" s="8">
        <f t="shared" si="2"/>
        <v>6852</v>
      </c>
      <c r="E13" s="8" t="s">
        <v>0</v>
      </c>
      <c r="F13" s="8" t="s">
        <v>0</v>
      </c>
      <c r="G13" s="8" t="s">
        <v>0</v>
      </c>
      <c r="H13" s="8" t="s">
        <v>0</v>
      </c>
      <c r="I13" s="8" t="s">
        <v>0</v>
      </c>
      <c r="J13" s="8" t="s">
        <v>0</v>
      </c>
      <c r="K13" s="8" t="s">
        <v>0</v>
      </c>
      <c r="L13" s="8" t="s">
        <v>0</v>
      </c>
      <c r="M13" s="8" t="s">
        <v>0</v>
      </c>
      <c r="N13" s="8"/>
    </row>
    <row r="14" spans="1:14" ht="15" customHeight="1">
      <c r="A14" s="16" t="s">
        <v>13</v>
      </c>
      <c r="B14" s="8">
        <f t="shared" si="1"/>
        <v>126679</v>
      </c>
      <c r="C14" s="8">
        <f aca="true" t="shared" si="3" ref="C14:D16">SUM(F14,I14,L14,C29,F29,I29,L29,Q45,T45,W45,Z45,AC45)</f>
        <v>98266</v>
      </c>
      <c r="D14" s="8">
        <f t="shared" si="3"/>
        <v>28413</v>
      </c>
      <c r="E14" s="8">
        <f>SUM(F14:G14)</f>
        <v>7585</v>
      </c>
      <c r="F14" s="8">
        <v>5996</v>
      </c>
      <c r="G14" s="8">
        <v>1589</v>
      </c>
      <c r="H14" s="8">
        <f>SUM(I14:J14)</f>
        <v>11758</v>
      </c>
      <c r="I14" s="8">
        <v>9084</v>
      </c>
      <c r="J14" s="8">
        <v>2674</v>
      </c>
      <c r="K14" s="8">
        <f>SUM(L14:M14)</f>
        <v>12862</v>
      </c>
      <c r="L14" s="8">
        <v>9753</v>
      </c>
      <c r="M14" s="8">
        <v>3109</v>
      </c>
      <c r="N14" s="8"/>
    </row>
    <row r="15" spans="1:14" ht="15" customHeight="1">
      <c r="A15" s="15" t="s">
        <v>14</v>
      </c>
      <c r="B15" s="8">
        <f t="shared" si="1"/>
        <v>102306</v>
      </c>
      <c r="C15" s="8">
        <f t="shared" si="3"/>
        <v>81986</v>
      </c>
      <c r="D15" s="8">
        <f t="shared" si="3"/>
        <v>20320</v>
      </c>
      <c r="E15" s="8">
        <f>SUM(F15:G15)</f>
        <v>7888</v>
      </c>
      <c r="F15" s="8">
        <v>6717</v>
      </c>
      <c r="G15" s="8">
        <v>1171</v>
      </c>
      <c r="H15" s="8">
        <f>SUM(I15:J15)</f>
        <v>9087</v>
      </c>
      <c r="I15" s="8">
        <v>7822</v>
      </c>
      <c r="J15" s="8">
        <v>1265</v>
      </c>
      <c r="K15" s="8">
        <f>SUM(L15:M15)</f>
        <v>8759</v>
      </c>
      <c r="L15" s="8">
        <v>7176</v>
      </c>
      <c r="M15" s="8">
        <v>1583</v>
      </c>
      <c r="N15" s="8"/>
    </row>
    <row r="16" spans="1:14" s="18" customFormat="1" ht="15" customHeight="1">
      <c r="A16" s="36" t="s">
        <v>15</v>
      </c>
      <c r="B16" s="17">
        <f t="shared" si="1"/>
        <v>163592</v>
      </c>
      <c r="C16" s="17">
        <f t="shared" si="3"/>
        <v>119580</v>
      </c>
      <c r="D16" s="17">
        <f t="shared" si="3"/>
        <v>44012</v>
      </c>
      <c r="E16" s="17">
        <f>SUM(F16:G16)</f>
        <v>11305</v>
      </c>
      <c r="F16" s="17">
        <v>9178</v>
      </c>
      <c r="G16" s="17">
        <v>2127</v>
      </c>
      <c r="H16" s="17">
        <f>SUM(I16:J16)</f>
        <v>14392</v>
      </c>
      <c r="I16" s="17">
        <v>10663</v>
      </c>
      <c r="J16" s="17">
        <v>3729</v>
      </c>
      <c r="K16" s="17">
        <f>SUM(L16:M16)</f>
        <v>12988</v>
      </c>
      <c r="L16" s="17">
        <v>9554</v>
      </c>
      <c r="M16" s="17">
        <v>3434</v>
      </c>
      <c r="N16" s="8"/>
    </row>
    <row r="17" spans="1:27" ht="15" customHeight="1" thickBot="1">
      <c r="A17" s="19"/>
      <c r="K17" s="20"/>
      <c r="L17" s="20"/>
      <c r="M17" s="20"/>
      <c r="N17" s="8"/>
      <c r="O17" s="21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5" customHeight="1" thickTop="1">
      <c r="A18" s="40" t="s">
        <v>2</v>
      </c>
      <c r="B18" s="47" t="s">
        <v>16</v>
      </c>
      <c r="C18" s="48"/>
      <c r="D18" s="49"/>
      <c r="E18" s="47" t="s">
        <v>17</v>
      </c>
      <c r="F18" s="48"/>
      <c r="G18" s="49"/>
      <c r="H18" s="47" t="s">
        <v>18</v>
      </c>
      <c r="I18" s="48"/>
      <c r="J18" s="49"/>
      <c r="K18" s="47" t="s">
        <v>19</v>
      </c>
      <c r="L18" s="48"/>
      <c r="M18" s="49"/>
      <c r="N18" s="8"/>
      <c r="O18" s="21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5" customHeight="1">
      <c r="A19" s="36" t="s">
        <v>7</v>
      </c>
      <c r="B19" s="38" t="s">
        <v>3</v>
      </c>
      <c r="C19" s="38" t="s">
        <v>8</v>
      </c>
      <c r="D19" s="39" t="s">
        <v>9</v>
      </c>
      <c r="E19" s="38" t="s">
        <v>3</v>
      </c>
      <c r="F19" s="38" t="s">
        <v>8</v>
      </c>
      <c r="G19" s="39" t="s">
        <v>9</v>
      </c>
      <c r="H19" s="38" t="s">
        <v>3</v>
      </c>
      <c r="I19" s="38" t="s">
        <v>8</v>
      </c>
      <c r="J19" s="39" t="s">
        <v>9</v>
      </c>
      <c r="K19" s="38" t="s">
        <v>3</v>
      </c>
      <c r="L19" s="38" t="s">
        <v>8</v>
      </c>
      <c r="M19" s="38" t="s">
        <v>9</v>
      </c>
      <c r="N19" s="8"/>
      <c r="O19" s="22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12" customFormat="1" ht="15" customHeight="1">
      <c r="A20" s="7">
        <v>14</v>
      </c>
      <c r="B20" s="8">
        <v>90044</v>
      </c>
      <c r="C20" s="8">
        <v>56106</v>
      </c>
      <c r="D20" s="8">
        <v>33938</v>
      </c>
      <c r="E20" s="8">
        <v>95469</v>
      </c>
      <c r="F20" s="8">
        <v>65729</v>
      </c>
      <c r="G20" s="8">
        <v>29740</v>
      </c>
      <c r="H20" s="8">
        <v>42394</v>
      </c>
      <c r="I20" s="8">
        <v>31799</v>
      </c>
      <c r="J20" s="8">
        <v>10622</v>
      </c>
      <c r="K20" s="8">
        <v>32481</v>
      </c>
      <c r="L20" s="8">
        <v>28108</v>
      </c>
      <c r="M20" s="8">
        <v>4373</v>
      </c>
      <c r="N20" s="11"/>
      <c r="O20" s="23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5" customHeight="1">
      <c r="A21" s="7">
        <v>15</v>
      </c>
      <c r="B21" s="8">
        <v>51918</v>
      </c>
      <c r="C21" s="8">
        <v>34063</v>
      </c>
      <c r="D21" s="8">
        <v>17855</v>
      </c>
      <c r="E21" s="8">
        <v>88573</v>
      </c>
      <c r="F21" s="8">
        <v>57164</v>
      </c>
      <c r="G21" s="8">
        <v>31409</v>
      </c>
      <c r="H21" s="8">
        <v>44444</v>
      </c>
      <c r="I21" s="8">
        <v>33383</v>
      </c>
      <c r="J21" s="8">
        <v>11061</v>
      </c>
      <c r="K21" s="8">
        <v>31297</v>
      </c>
      <c r="L21" s="8">
        <v>27419</v>
      </c>
      <c r="M21" s="8">
        <v>3878</v>
      </c>
      <c r="N21" s="13"/>
      <c r="O21" s="2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5" customHeight="1">
      <c r="A22" s="7">
        <v>16</v>
      </c>
      <c r="B22" s="8">
        <v>90418</v>
      </c>
      <c r="C22" s="8">
        <v>56056</v>
      </c>
      <c r="D22" s="8">
        <v>34362</v>
      </c>
      <c r="E22" s="8">
        <v>77621</v>
      </c>
      <c r="F22" s="8">
        <v>52981</v>
      </c>
      <c r="G22" s="8">
        <v>24640</v>
      </c>
      <c r="H22" s="8">
        <v>38312</v>
      </c>
      <c r="I22" s="8">
        <v>30246</v>
      </c>
      <c r="J22" s="8">
        <v>8066</v>
      </c>
      <c r="K22" s="8">
        <v>28830</v>
      </c>
      <c r="L22" s="8">
        <v>22651</v>
      </c>
      <c r="M22" s="8">
        <v>4381</v>
      </c>
      <c r="N22" s="8"/>
      <c r="O22" s="24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5" customHeight="1">
      <c r="A23" s="9">
        <v>17</v>
      </c>
      <c r="B23" s="8">
        <v>69580</v>
      </c>
      <c r="C23" s="8">
        <v>40601</v>
      </c>
      <c r="D23" s="8">
        <v>28979</v>
      </c>
      <c r="E23" s="8">
        <v>88252</v>
      </c>
      <c r="F23" s="8">
        <v>56112</v>
      </c>
      <c r="G23" s="8">
        <v>32140</v>
      </c>
      <c r="H23" s="8">
        <v>38334</v>
      </c>
      <c r="I23" s="8">
        <v>27941</v>
      </c>
      <c r="J23" s="8">
        <v>10393</v>
      </c>
      <c r="K23" s="8">
        <v>25680</v>
      </c>
      <c r="L23" s="8">
        <v>21226</v>
      </c>
      <c r="M23" s="8">
        <v>4454</v>
      </c>
      <c r="N23" s="8"/>
      <c r="O23" s="24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5" customHeight="1">
      <c r="A24" s="10">
        <v>18</v>
      </c>
      <c r="B24" s="11">
        <f aca="true" t="shared" si="4" ref="B24:M24">SUM(B26:B31)</f>
        <v>61954</v>
      </c>
      <c r="C24" s="11">
        <f t="shared" si="4"/>
        <v>38962</v>
      </c>
      <c r="D24" s="11">
        <f t="shared" si="4"/>
        <v>22992</v>
      </c>
      <c r="E24" s="11">
        <f t="shared" si="4"/>
        <v>91971</v>
      </c>
      <c r="F24" s="11">
        <f t="shared" si="4"/>
        <v>59339</v>
      </c>
      <c r="G24" s="11">
        <f t="shared" si="4"/>
        <v>32632</v>
      </c>
      <c r="H24" s="11">
        <f t="shared" si="4"/>
        <v>41390</v>
      </c>
      <c r="I24" s="11">
        <f t="shared" si="4"/>
        <v>30458</v>
      </c>
      <c r="J24" s="11">
        <f t="shared" si="4"/>
        <v>10932</v>
      </c>
      <c r="K24" s="11">
        <f t="shared" si="4"/>
        <v>28307</v>
      </c>
      <c r="L24" s="11">
        <f t="shared" si="4"/>
        <v>22636</v>
      </c>
      <c r="M24" s="11">
        <f t="shared" si="4"/>
        <v>5671</v>
      </c>
      <c r="N24" s="8"/>
      <c r="O24" s="24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5" customHeight="1">
      <c r="A25" s="1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8"/>
      <c r="O25" s="24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5" customHeight="1">
      <c r="A26" s="14" t="s">
        <v>10</v>
      </c>
      <c r="B26" s="8">
        <f aca="true" t="shared" si="5" ref="B26:B31">SUM(C26:D26)</f>
        <v>8205</v>
      </c>
      <c r="C26" s="8">
        <v>3744</v>
      </c>
      <c r="D26" s="8">
        <v>4461</v>
      </c>
      <c r="E26" s="8">
        <f aca="true" t="shared" si="6" ref="E26:E31">SUM(F26:G26)</f>
        <v>17578</v>
      </c>
      <c r="F26" s="8">
        <v>10358</v>
      </c>
      <c r="G26" s="8">
        <v>7220</v>
      </c>
      <c r="H26" s="8">
        <f aca="true" t="shared" si="7" ref="H26:H31">SUM(I26:J26)</f>
        <v>3497</v>
      </c>
      <c r="I26" s="8">
        <v>2192</v>
      </c>
      <c r="J26" s="8">
        <v>1305</v>
      </c>
      <c r="K26" s="8" t="s">
        <v>0</v>
      </c>
      <c r="L26" s="8" t="s">
        <v>0</v>
      </c>
      <c r="M26" s="8" t="s">
        <v>0</v>
      </c>
      <c r="N26" s="8"/>
      <c r="O26" s="24"/>
      <c r="P26" s="8"/>
      <c r="Q26" s="8"/>
      <c r="R26" s="41"/>
      <c r="S26" s="8"/>
      <c r="T26" s="8"/>
      <c r="U26" s="8"/>
      <c r="V26" s="8"/>
      <c r="W26" s="8"/>
      <c r="X26" s="8"/>
      <c r="Y26" s="8"/>
      <c r="Z26" s="8"/>
      <c r="AA26" s="8"/>
    </row>
    <row r="27" spans="1:27" s="18" customFormat="1" ht="15" customHeight="1">
      <c r="A27" s="15" t="s">
        <v>11</v>
      </c>
      <c r="B27" s="8">
        <f t="shared" si="5"/>
        <v>3703</v>
      </c>
      <c r="C27" s="8">
        <v>1445</v>
      </c>
      <c r="D27" s="8">
        <v>2258</v>
      </c>
      <c r="E27" s="8">
        <f t="shared" si="6"/>
        <v>6052</v>
      </c>
      <c r="F27" s="8">
        <v>2957</v>
      </c>
      <c r="G27" s="8">
        <v>3095</v>
      </c>
      <c r="H27" s="8">
        <f t="shared" si="7"/>
        <v>1270</v>
      </c>
      <c r="I27" s="8">
        <v>634</v>
      </c>
      <c r="J27" s="8">
        <v>636</v>
      </c>
      <c r="K27" s="8" t="s">
        <v>0</v>
      </c>
      <c r="L27" s="8" t="s">
        <v>0</v>
      </c>
      <c r="M27" s="8" t="s">
        <v>0</v>
      </c>
      <c r="N27" s="8"/>
      <c r="O27" s="25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5" customHeight="1">
      <c r="A28" s="15" t="s">
        <v>12</v>
      </c>
      <c r="B28" s="8">
        <f t="shared" si="5"/>
        <v>4875</v>
      </c>
      <c r="C28" s="8">
        <v>2277</v>
      </c>
      <c r="D28" s="8">
        <v>2598</v>
      </c>
      <c r="E28" s="8">
        <f t="shared" si="6"/>
        <v>9080</v>
      </c>
      <c r="F28" s="8">
        <v>5565</v>
      </c>
      <c r="G28" s="8">
        <v>3515</v>
      </c>
      <c r="H28" s="8">
        <f t="shared" si="7"/>
        <v>2016</v>
      </c>
      <c r="I28" s="8">
        <v>1277</v>
      </c>
      <c r="J28" s="8">
        <v>739</v>
      </c>
      <c r="K28" s="8" t="s">
        <v>0</v>
      </c>
      <c r="L28" s="8" t="s">
        <v>0</v>
      </c>
      <c r="M28" s="8" t="s">
        <v>0</v>
      </c>
      <c r="O28" s="27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5" customHeight="1">
      <c r="A29" s="16" t="s">
        <v>13</v>
      </c>
      <c r="B29" s="8">
        <f>SUM(C29:D29)</f>
        <v>15745</v>
      </c>
      <c r="C29" s="8">
        <v>11676</v>
      </c>
      <c r="D29" s="8">
        <v>4069</v>
      </c>
      <c r="E29" s="8">
        <f t="shared" si="6"/>
        <v>17189</v>
      </c>
      <c r="F29" s="8">
        <v>12822</v>
      </c>
      <c r="G29" s="8">
        <v>4367</v>
      </c>
      <c r="H29" s="8">
        <f t="shared" si="7"/>
        <v>9001</v>
      </c>
      <c r="I29" s="8">
        <v>7133</v>
      </c>
      <c r="J29" s="8">
        <v>1868</v>
      </c>
      <c r="K29" s="8">
        <f>SUM(L29:M29)</f>
        <v>8421</v>
      </c>
      <c r="L29" s="8">
        <v>6685</v>
      </c>
      <c r="M29" s="8">
        <v>1736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15" customHeight="1">
      <c r="A30" s="15" t="s">
        <v>14</v>
      </c>
      <c r="B30" s="8">
        <f t="shared" si="5"/>
        <v>11346</v>
      </c>
      <c r="C30" s="8">
        <v>7607</v>
      </c>
      <c r="D30" s="8">
        <v>3739</v>
      </c>
      <c r="E30" s="8">
        <f t="shared" si="6"/>
        <v>12875</v>
      </c>
      <c r="F30" s="8">
        <v>9339</v>
      </c>
      <c r="G30" s="41">
        <v>3536</v>
      </c>
      <c r="H30" s="8">
        <f t="shared" si="7"/>
        <v>10262</v>
      </c>
      <c r="I30" s="8">
        <v>7585</v>
      </c>
      <c r="J30" s="8">
        <v>2677</v>
      </c>
      <c r="K30" s="8">
        <f>SUM(L30:M30)</f>
        <v>8087</v>
      </c>
      <c r="L30" s="8">
        <v>6413</v>
      </c>
      <c r="M30" s="8">
        <v>1674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15" customHeight="1">
      <c r="A31" s="36" t="s">
        <v>15</v>
      </c>
      <c r="B31" s="17">
        <f t="shared" si="5"/>
        <v>18080</v>
      </c>
      <c r="C31" s="17">
        <v>12213</v>
      </c>
      <c r="D31" s="17">
        <v>5867</v>
      </c>
      <c r="E31" s="17">
        <f t="shared" si="6"/>
        <v>29197</v>
      </c>
      <c r="F31" s="17">
        <v>18298</v>
      </c>
      <c r="G31" s="17">
        <v>10899</v>
      </c>
      <c r="H31" s="17">
        <f t="shared" si="7"/>
        <v>15344</v>
      </c>
      <c r="I31" s="17">
        <v>11637</v>
      </c>
      <c r="J31" s="17">
        <v>3707</v>
      </c>
      <c r="K31" s="17">
        <f>SUM(L31:M31)</f>
        <v>11799</v>
      </c>
      <c r="L31" s="17">
        <v>9538</v>
      </c>
      <c r="M31" s="17">
        <v>2261</v>
      </c>
      <c r="O31" s="26"/>
      <c r="P31" s="26"/>
      <c r="Q31" s="26"/>
      <c r="R31" s="26"/>
      <c r="S31" s="50"/>
      <c r="T31" s="50"/>
      <c r="U31" s="50"/>
      <c r="V31" s="26"/>
      <c r="W31" s="26"/>
      <c r="X31" s="26"/>
      <c r="Y31" s="26"/>
      <c r="Z31" s="26"/>
      <c r="AA31" s="26"/>
    </row>
    <row r="32" spans="15:27" ht="12.75">
      <c r="O32" s="26"/>
      <c r="P32" s="26"/>
      <c r="Q32" s="26"/>
      <c r="R32" s="26"/>
      <c r="S32" s="6"/>
      <c r="T32" s="6"/>
      <c r="U32" s="6"/>
      <c r="V32" s="26"/>
      <c r="W32" s="26"/>
      <c r="X32" s="26"/>
      <c r="Y32" s="26"/>
      <c r="Z32" s="26"/>
      <c r="AA32" s="26"/>
    </row>
    <row r="33" spans="15:30" ht="2.25" customHeight="1" thickBot="1">
      <c r="O33" s="26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9:30" ht="15" customHeight="1" thickTop="1">
      <c r="I34" s="12"/>
      <c r="K34" s="12" t="s">
        <v>34</v>
      </c>
      <c r="N34" s="3"/>
      <c r="O34" s="29" t="s">
        <v>2</v>
      </c>
      <c r="P34" s="47" t="s">
        <v>20</v>
      </c>
      <c r="Q34" s="48"/>
      <c r="R34" s="49"/>
      <c r="S34" s="47" t="s">
        <v>21</v>
      </c>
      <c r="T34" s="48"/>
      <c r="U34" s="49"/>
      <c r="V34" s="47" t="s">
        <v>22</v>
      </c>
      <c r="W34" s="48"/>
      <c r="X34" s="49"/>
      <c r="Y34" s="47" t="s">
        <v>23</v>
      </c>
      <c r="Z34" s="48"/>
      <c r="AA34" s="49"/>
      <c r="AB34" s="47" t="s">
        <v>24</v>
      </c>
      <c r="AC34" s="48"/>
      <c r="AD34" s="48"/>
    </row>
    <row r="35" spans="9:30" ht="15" customHeight="1">
      <c r="I35" s="45"/>
      <c r="J35" s="46"/>
      <c r="K35" s="46"/>
      <c r="L35" s="46"/>
      <c r="M35" s="46"/>
      <c r="N35" s="3"/>
      <c r="O35" s="30" t="s">
        <v>7</v>
      </c>
      <c r="P35" s="42" t="s">
        <v>3</v>
      </c>
      <c r="Q35" s="42" t="s">
        <v>8</v>
      </c>
      <c r="R35" s="43" t="s">
        <v>9</v>
      </c>
      <c r="S35" s="42" t="s">
        <v>3</v>
      </c>
      <c r="T35" s="42" t="s">
        <v>8</v>
      </c>
      <c r="U35" s="42" t="s">
        <v>9</v>
      </c>
      <c r="V35" s="44" t="s">
        <v>3</v>
      </c>
      <c r="W35" s="38" t="s">
        <v>8</v>
      </c>
      <c r="X35" s="38" t="s">
        <v>9</v>
      </c>
      <c r="Y35" s="38" t="s">
        <v>3</v>
      </c>
      <c r="Z35" s="38" t="s">
        <v>8</v>
      </c>
      <c r="AA35" s="39" t="s">
        <v>9</v>
      </c>
      <c r="AB35" s="38" t="s">
        <v>3</v>
      </c>
      <c r="AC35" s="38" t="s">
        <v>8</v>
      </c>
      <c r="AD35" s="43" t="s">
        <v>9</v>
      </c>
    </row>
    <row r="36" spans="9:30" ht="15" customHeight="1">
      <c r="I36" s="45"/>
      <c r="J36" s="46"/>
      <c r="K36" s="46"/>
      <c r="L36" s="46"/>
      <c r="M36" s="46"/>
      <c r="N36" s="3"/>
      <c r="O36" s="31">
        <v>14</v>
      </c>
      <c r="P36" s="8">
        <v>25373</v>
      </c>
      <c r="Q36" s="8">
        <v>22188</v>
      </c>
      <c r="R36" s="8">
        <v>3185</v>
      </c>
      <c r="S36" s="8">
        <v>13473</v>
      </c>
      <c r="T36" s="8">
        <v>11922</v>
      </c>
      <c r="U36" s="8">
        <v>1551</v>
      </c>
      <c r="V36" s="8">
        <v>17771</v>
      </c>
      <c r="W36" s="8">
        <v>15487</v>
      </c>
      <c r="X36" s="8">
        <v>2284</v>
      </c>
      <c r="Y36" s="8">
        <v>23108</v>
      </c>
      <c r="Z36" s="8">
        <v>20314</v>
      </c>
      <c r="AA36" s="8">
        <v>2794</v>
      </c>
      <c r="AB36" s="8">
        <v>26623</v>
      </c>
      <c r="AC36" s="8">
        <v>22875</v>
      </c>
      <c r="AD36" s="8">
        <v>3748</v>
      </c>
    </row>
    <row r="37" spans="15:30" ht="15" customHeight="1">
      <c r="O37" s="31">
        <v>15</v>
      </c>
      <c r="P37" s="8">
        <v>26243</v>
      </c>
      <c r="Q37" s="8">
        <v>22460</v>
      </c>
      <c r="R37" s="8">
        <v>3783</v>
      </c>
      <c r="S37" s="8">
        <v>13665</v>
      </c>
      <c r="T37" s="8">
        <v>12016</v>
      </c>
      <c r="U37" s="8">
        <v>1649</v>
      </c>
      <c r="V37" s="8">
        <v>20830</v>
      </c>
      <c r="W37" s="8">
        <v>17753</v>
      </c>
      <c r="X37" s="8">
        <v>3077</v>
      </c>
      <c r="Y37" s="8">
        <v>25596</v>
      </c>
      <c r="Z37" s="8">
        <v>22122</v>
      </c>
      <c r="AA37" s="8">
        <v>3474</v>
      </c>
      <c r="AB37" s="8">
        <v>25053</v>
      </c>
      <c r="AC37" s="8">
        <v>21690</v>
      </c>
      <c r="AD37" s="8">
        <v>3363</v>
      </c>
    </row>
    <row r="38" spans="15:30" ht="15" customHeight="1">
      <c r="O38" s="31">
        <v>16</v>
      </c>
      <c r="P38" s="8">
        <v>26064</v>
      </c>
      <c r="Q38" s="8">
        <v>22260</v>
      </c>
      <c r="R38" s="8">
        <v>3804</v>
      </c>
      <c r="S38" s="8">
        <v>19969</v>
      </c>
      <c r="T38" s="8">
        <v>17198</v>
      </c>
      <c r="U38" s="8">
        <v>2771</v>
      </c>
      <c r="V38" s="8">
        <v>22701</v>
      </c>
      <c r="W38" s="8">
        <v>19198</v>
      </c>
      <c r="X38" s="8">
        <v>3503</v>
      </c>
      <c r="Y38" s="8">
        <v>21855</v>
      </c>
      <c r="Z38" s="8">
        <v>18905</v>
      </c>
      <c r="AA38" s="8">
        <v>2950</v>
      </c>
      <c r="AB38" s="8">
        <v>24850</v>
      </c>
      <c r="AC38" s="8">
        <v>20921</v>
      </c>
      <c r="AD38" s="8">
        <v>3929</v>
      </c>
    </row>
    <row r="39" spans="15:30" ht="15" customHeight="1">
      <c r="O39" s="31">
        <v>17</v>
      </c>
      <c r="P39" s="8">
        <v>22595</v>
      </c>
      <c r="Q39" s="8">
        <v>18581</v>
      </c>
      <c r="R39" s="8">
        <v>4014</v>
      </c>
      <c r="S39" s="8">
        <v>11985</v>
      </c>
      <c r="T39" s="8">
        <v>9824</v>
      </c>
      <c r="U39" s="8">
        <v>2161</v>
      </c>
      <c r="V39" s="8">
        <v>16286</v>
      </c>
      <c r="W39" s="8">
        <v>12973</v>
      </c>
      <c r="X39" s="8">
        <v>3313</v>
      </c>
      <c r="Y39" s="8">
        <v>19287</v>
      </c>
      <c r="Z39" s="8">
        <v>15986</v>
      </c>
      <c r="AA39" s="8">
        <v>3301</v>
      </c>
      <c r="AB39" s="8">
        <v>22381</v>
      </c>
      <c r="AC39" s="8">
        <v>17926</v>
      </c>
      <c r="AD39" s="8">
        <v>4455</v>
      </c>
    </row>
    <row r="40" spans="15:30" ht="15" customHeight="1">
      <c r="O40" s="32">
        <v>18</v>
      </c>
      <c r="P40" s="11">
        <f aca="true" t="shared" si="8" ref="P40:AD40">SUM(P42:P47)</f>
        <v>28581</v>
      </c>
      <c r="Q40" s="11">
        <f t="shared" si="8"/>
        <v>23104</v>
      </c>
      <c r="R40" s="11">
        <f t="shared" si="8"/>
        <v>5477</v>
      </c>
      <c r="S40" s="11">
        <f t="shared" si="8"/>
        <v>20343</v>
      </c>
      <c r="T40" s="11">
        <f t="shared" si="8"/>
        <v>16451</v>
      </c>
      <c r="U40" s="11">
        <f t="shared" si="8"/>
        <v>3892</v>
      </c>
      <c r="V40" s="11">
        <f t="shared" si="8"/>
        <v>25769</v>
      </c>
      <c r="W40" s="11">
        <f t="shared" si="8"/>
        <v>20775</v>
      </c>
      <c r="X40" s="11">
        <f t="shared" si="8"/>
        <v>4994</v>
      </c>
      <c r="Y40" s="11">
        <f t="shared" si="8"/>
        <v>26031</v>
      </c>
      <c r="Z40" s="11">
        <f t="shared" si="8"/>
        <v>21076</v>
      </c>
      <c r="AA40" s="11">
        <f t="shared" si="8"/>
        <v>4955</v>
      </c>
      <c r="AB40" s="11">
        <f t="shared" si="8"/>
        <v>27883</v>
      </c>
      <c r="AC40" s="11">
        <f t="shared" si="8"/>
        <v>21537</v>
      </c>
      <c r="AD40" s="11">
        <f t="shared" si="8"/>
        <v>6346</v>
      </c>
    </row>
    <row r="41" spans="15:30" ht="15" customHeight="1">
      <c r="O41" s="32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5:30" ht="15" customHeight="1">
      <c r="O42" s="31" t="s">
        <v>25</v>
      </c>
      <c r="P42" s="8" t="s">
        <v>0</v>
      </c>
      <c r="Q42" s="8" t="s">
        <v>0</v>
      </c>
      <c r="R42" s="8" t="s">
        <v>0</v>
      </c>
      <c r="S42" s="8" t="s">
        <v>0</v>
      </c>
      <c r="T42" s="8" t="s">
        <v>0</v>
      </c>
      <c r="U42" s="8" t="s">
        <v>0</v>
      </c>
      <c r="V42" s="8" t="s">
        <v>0</v>
      </c>
      <c r="W42" s="8" t="s">
        <v>0</v>
      </c>
      <c r="X42" s="8" t="s">
        <v>0</v>
      </c>
      <c r="Y42" s="8" t="s">
        <v>0</v>
      </c>
      <c r="Z42" s="8" t="s">
        <v>0</v>
      </c>
      <c r="AA42" s="8" t="s">
        <v>0</v>
      </c>
      <c r="AB42" s="8" t="s">
        <v>0</v>
      </c>
      <c r="AC42" s="8" t="s">
        <v>0</v>
      </c>
      <c r="AD42" s="8" t="s">
        <v>0</v>
      </c>
    </row>
    <row r="43" spans="15:30" ht="15" customHeight="1">
      <c r="O43" s="31" t="s">
        <v>26</v>
      </c>
      <c r="P43" s="8" t="s">
        <v>0</v>
      </c>
      <c r="Q43" s="8" t="s">
        <v>0</v>
      </c>
      <c r="R43" s="8" t="s">
        <v>0</v>
      </c>
      <c r="S43" s="8" t="s">
        <v>0</v>
      </c>
      <c r="T43" s="8" t="s">
        <v>0</v>
      </c>
      <c r="U43" s="8" t="s">
        <v>0</v>
      </c>
      <c r="V43" s="8" t="s">
        <v>0</v>
      </c>
      <c r="W43" s="8" t="s">
        <v>0</v>
      </c>
      <c r="X43" s="8" t="s">
        <v>0</v>
      </c>
      <c r="Y43" s="8" t="s">
        <v>0</v>
      </c>
      <c r="Z43" s="8" t="s">
        <v>0</v>
      </c>
      <c r="AA43" s="8" t="s">
        <v>0</v>
      </c>
      <c r="AB43" s="8" t="s">
        <v>0</v>
      </c>
      <c r="AC43" s="8" t="s">
        <v>0</v>
      </c>
      <c r="AD43" s="8" t="s">
        <v>0</v>
      </c>
    </row>
    <row r="44" spans="15:30" ht="15" customHeight="1">
      <c r="O44" s="31" t="s">
        <v>27</v>
      </c>
      <c r="P44" s="8" t="s">
        <v>0</v>
      </c>
      <c r="Q44" s="8" t="s">
        <v>0</v>
      </c>
      <c r="R44" s="8" t="s">
        <v>0</v>
      </c>
      <c r="S44" s="8" t="s">
        <v>0</v>
      </c>
      <c r="T44" s="8" t="s">
        <v>0</v>
      </c>
      <c r="U44" s="8" t="s">
        <v>0</v>
      </c>
      <c r="V44" s="8" t="s">
        <v>0</v>
      </c>
      <c r="W44" s="8" t="s">
        <v>0</v>
      </c>
      <c r="X44" s="8" t="s">
        <v>0</v>
      </c>
      <c r="Y44" s="8" t="s">
        <v>0</v>
      </c>
      <c r="Z44" s="8" t="s">
        <v>0</v>
      </c>
      <c r="AA44" s="8" t="s">
        <v>0</v>
      </c>
      <c r="AB44" s="8" t="s">
        <v>0</v>
      </c>
      <c r="AC44" s="8" t="s">
        <v>0</v>
      </c>
      <c r="AD44" s="8" t="s">
        <v>0</v>
      </c>
    </row>
    <row r="45" spans="15:30" ht="15" customHeight="1">
      <c r="O45" s="31" t="s">
        <v>28</v>
      </c>
      <c r="P45" s="8">
        <f>Q45+R45</f>
        <v>9257</v>
      </c>
      <c r="Q45" s="8">
        <v>7418</v>
      </c>
      <c r="R45" s="8">
        <v>1839</v>
      </c>
      <c r="S45" s="8">
        <f>T45+U45</f>
        <v>7275</v>
      </c>
      <c r="T45" s="8">
        <v>5857</v>
      </c>
      <c r="U45" s="8">
        <v>1418</v>
      </c>
      <c r="V45" s="8">
        <f>W45+X45</f>
        <v>9587</v>
      </c>
      <c r="W45" s="8">
        <v>7458</v>
      </c>
      <c r="X45" s="8">
        <v>2129</v>
      </c>
      <c r="Y45" s="8">
        <f>Z45+AA45</f>
        <v>8745</v>
      </c>
      <c r="Z45" s="8">
        <v>6934</v>
      </c>
      <c r="AA45" s="8">
        <v>1811</v>
      </c>
      <c r="AB45" s="8">
        <f>AC45+AD45</f>
        <v>9254</v>
      </c>
      <c r="AC45" s="8">
        <v>7450</v>
      </c>
      <c r="AD45" s="8">
        <v>1804</v>
      </c>
    </row>
    <row r="46" spans="15:30" ht="15" customHeight="1">
      <c r="O46" s="31" t="s">
        <v>29</v>
      </c>
      <c r="P46" s="8">
        <f>Q46+R46</f>
        <v>7355</v>
      </c>
      <c r="Q46" s="8">
        <v>6219</v>
      </c>
      <c r="R46" s="8">
        <v>1136</v>
      </c>
      <c r="S46" s="8">
        <f>T46+U46</f>
        <v>5651</v>
      </c>
      <c r="T46" s="8">
        <v>4812</v>
      </c>
      <c r="U46" s="41">
        <v>839</v>
      </c>
      <c r="V46" s="8">
        <f>W46+X46</f>
        <v>6389</v>
      </c>
      <c r="W46" s="8">
        <v>5619</v>
      </c>
      <c r="X46" s="8">
        <v>770</v>
      </c>
      <c r="Y46" s="8">
        <f>Z46+AA46</f>
        <v>7049</v>
      </c>
      <c r="Z46" s="8">
        <v>6115</v>
      </c>
      <c r="AA46" s="8">
        <v>934</v>
      </c>
      <c r="AB46" s="8">
        <f>AC46+AD46</f>
        <v>7558</v>
      </c>
      <c r="AC46" s="8">
        <v>6562</v>
      </c>
      <c r="AD46" s="8">
        <v>996</v>
      </c>
    </row>
    <row r="47" spans="15:30" ht="15" customHeight="1">
      <c r="O47" s="33" t="s">
        <v>30</v>
      </c>
      <c r="P47" s="17">
        <f>Q47+R47</f>
        <v>11969</v>
      </c>
      <c r="Q47" s="17">
        <v>9467</v>
      </c>
      <c r="R47" s="17">
        <v>2502</v>
      </c>
      <c r="S47" s="17">
        <f>T47+U47</f>
        <v>7417</v>
      </c>
      <c r="T47" s="17">
        <v>5782</v>
      </c>
      <c r="U47" s="17">
        <v>1635</v>
      </c>
      <c r="V47" s="17">
        <f>W47+X47</f>
        <v>9793</v>
      </c>
      <c r="W47" s="17">
        <v>7698</v>
      </c>
      <c r="X47" s="17">
        <v>2095</v>
      </c>
      <c r="Y47" s="17">
        <f>Z47+AA47</f>
        <v>10237</v>
      </c>
      <c r="Z47" s="17">
        <v>8027</v>
      </c>
      <c r="AA47" s="17">
        <v>2210</v>
      </c>
      <c r="AB47" s="17">
        <f>AC47+AD47</f>
        <v>11071</v>
      </c>
      <c r="AC47" s="17">
        <v>7525</v>
      </c>
      <c r="AD47" s="17">
        <v>3546</v>
      </c>
    </row>
    <row r="48" spans="15:30" ht="15" customHeight="1">
      <c r="O48" s="27" t="s">
        <v>31</v>
      </c>
      <c r="P48" s="8"/>
      <c r="Q48" s="8"/>
      <c r="R48" s="8"/>
      <c r="S48" s="8"/>
      <c r="T48" s="8"/>
      <c r="U48" s="8"/>
      <c r="V48" s="8"/>
      <c r="W48" s="8"/>
      <c r="X48" s="8"/>
      <c r="Y48" s="18"/>
      <c r="Z48" s="18"/>
      <c r="AA48" s="18"/>
      <c r="AB48" s="18"/>
      <c r="AC48" s="18"/>
      <c r="AD48" s="18"/>
    </row>
    <row r="49" spans="15:30" ht="15" customHeight="1">
      <c r="O49" s="27" t="s">
        <v>32</v>
      </c>
      <c r="P49" s="8"/>
      <c r="Q49" s="8"/>
      <c r="R49" s="8"/>
      <c r="S49" s="8"/>
      <c r="T49" s="8"/>
      <c r="U49" s="8"/>
      <c r="V49" s="8"/>
      <c r="W49" s="8"/>
      <c r="X49" s="8"/>
      <c r="Y49" s="18"/>
      <c r="Z49" s="18"/>
      <c r="AA49" s="18"/>
      <c r="AB49" s="18"/>
      <c r="AC49" s="18"/>
      <c r="AD49" s="18"/>
    </row>
    <row r="50" spans="15:27" ht="15" customHeight="1">
      <c r="O50" s="27" t="s">
        <v>33</v>
      </c>
      <c r="P50" s="6"/>
      <c r="Q50" s="6"/>
      <c r="R50" s="6"/>
      <c r="S50" s="34"/>
      <c r="T50" s="34"/>
      <c r="U50" s="34"/>
      <c r="V50" s="34"/>
      <c r="W50" s="34"/>
      <c r="X50" s="34"/>
      <c r="Y50" s="34"/>
      <c r="Z50" s="34"/>
      <c r="AA50" s="34"/>
    </row>
  </sheetData>
  <sheetProtection password="C732" sheet="1" objects="1" scenarios="1"/>
  <mergeCells count="14">
    <mergeCell ref="Y34:AA34"/>
    <mergeCell ref="AB34:AD34"/>
    <mergeCell ref="S31:U31"/>
    <mergeCell ref="P34:R34"/>
    <mergeCell ref="S34:U34"/>
    <mergeCell ref="V34:X34"/>
    <mergeCell ref="B3:D3"/>
    <mergeCell ref="E3:G3"/>
    <mergeCell ref="H3:J3"/>
    <mergeCell ref="K3:M3"/>
    <mergeCell ref="B18:D18"/>
    <mergeCell ref="E18:G18"/>
    <mergeCell ref="H18:J18"/>
    <mergeCell ref="K18:M1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2004-12-19T23:51:10Z</cp:lastPrinted>
  <dcterms:created xsi:type="dcterms:W3CDTF">1997-01-08T22:48:59Z</dcterms:created>
  <dcterms:modified xsi:type="dcterms:W3CDTF">2008-03-13T02:28:31Z</dcterms:modified>
  <cp:category/>
  <cp:version/>
  <cp:contentType/>
  <cp:contentStatus/>
</cp:coreProperties>
</file>