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805" activeTab="0"/>
  </bookViews>
  <sheets>
    <sheet name="２－３" sheetId="1" r:id="rId1"/>
    <sheet name="Sheet1" sheetId="2" r:id="rId2"/>
  </sheets>
  <externalReferences>
    <externalReference r:id="rId5"/>
    <externalReference r:id="rId6"/>
  </externalReferences>
  <definedNames>
    <definedName name="_xlnm.Print_Area" localSheetId="0">'２－３'!$A$173:$G$229</definedName>
  </definedNames>
  <calcPr fullCalcOnLoad="1"/>
</workbook>
</file>

<file path=xl/sharedStrings.xml><?xml version="1.0" encoding="utf-8"?>
<sst xmlns="http://schemas.openxmlformats.org/spreadsheetml/2006/main" count="219" uniqueCount="57">
  <si>
    <t>総数</t>
  </si>
  <si>
    <t>方南</t>
  </si>
  <si>
    <t>和泉</t>
  </si>
  <si>
    <t>下高井戸</t>
  </si>
  <si>
    <t>永福</t>
  </si>
  <si>
    <t>浜田山</t>
  </si>
  <si>
    <t>和田</t>
  </si>
  <si>
    <t>堀ノ内</t>
  </si>
  <si>
    <t>松ノ木</t>
  </si>
  <si>
    <t>大宮</t>
  </si>
  <si>
    <t>1丁目</t>
  </si>
  <si>
    <t>2丁目</t>
  </si>
  <si>
    <t>3丁目</t>
  </si>
  <si>
    <t>4丁目</t>
  </si>
  <si>
    <t>5丁目</t>
  </si>
  <si>
    <t>梅里</t>
  </si>
  <si>
    <t>高円寺南</t>
  </si>
  <si>
    <t>高円寺北</t>
  </si>
  <si>
    <t>阿佐谷南</t>
  </si>
  <si>
    <t>阿佐谷北</t>
  </si>
  <si>
    <t>6丁目</t>
  </si>
  <si>
    <t>天沼</t>
  </si>
  <si>
    <t>本天沼</t>
  </si>
  <si>
    <t>成田西</t>
  </si>
  <si>
    <t>成田東</t>
  </si>
  <si>
    <t>荻窪</t>
  </si>
  <si>
    <t>南荻窪</t>
  </si>
  <si>
    <t>上荻</t>
  </si>
  <si>
    <t>西荻南</t>
  </si>
  <si>
    <t>西荻北</t>
  </si>
  <si>
    <t>今川</t>
  </si>
  <si>
    <t>清水</t>
  </si>
  <si>
    <t>桃井</t>
  </si>
  <si>
    <t>井草</t>
  </si>
  <si>
    <t>下井草</t>
  </si>
  <si>
    <t>上井草</t>
  </si>
  <si>
    <t>善福寺</t>
  </si>
  <si>
    <t>松庵</t>
  </si>
  <si>
    <t>宮前</t>
  </si>
  <si>
    <t>久我山</t>
  </si>
  <si>
    <t>高井戸東</t>
  </si>
  <si>
    <t>高井戸西</t>
  </si>
  <si>
    <t>上高井戸</t>
  </si>
  <si>
    <t>男</t>
  </si>
  <si>
    <t>女</t>
  </si>
  <si>
    <t>世帯数</t>
  </si>
  <si>
    <t>人口密度</t>
  </si>
  <si>
    <t>千分比(1)</t>
  </si>
  <si>
    <t>(単位　千分比　‰、人口密度　人／k㎡)</t>
  </si>
  <si>
    <t>人口</t>
  </si>
  <si>
    <t>町丁</t>
  </si>
  <si>
    <t>資料：区民生活部区民課、(1)区民生活部管理課</t>
  </si>
  <si>
    <t>総　数</t>
  </si>
  <si>
    <t>平成17年1月1日</t>
  </si>
  <si>
    <t>(1)　</t>
  </si>
  <si>
    <t>2-3　町丁別世帯数及び人口</t>
  </si>
  <si>
    <t>2-3　町丁別世帯数及び人口(つづき）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</si>
</sst>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0.0"/>
    <numFmt numFmtId="178" formatCode="0.000"/>
    <numFmt numFmtId="179" formatCode="\-#\ ###"/>
    <numFmt numFmtId="180" formatCode="&quot;△&quot;#\ ###"/>
    <numFmt numFmtId="181" formatCode="&quot;△&quot;\ #,##0;&quot;▲&quot;\ #,##0"/>
    <numFmt numFmtId="182" formatCode="#\ ###;&quot;△&quot;\ #\ ###"/>
    <numFmt numFmtId="183" formatCode="#\ ###;&quot;△&quot;\ \ \ #\ ###"/>
    <numFmt numFmtId="184" formatCode="#\ ###;&quot;△&quot;###\ ###"/>
    <numFmt numFmtId="185" formatCode="#\ ###;&quot;△&quot;#\ ###"/>
    <numFmt numFmtId="186" formatCode="#\ ###;&quot;△&quot;\ \ \ \ #\ ###"/>
    <numFmt numFmtId="187" formatCode="#\ ###;&quot;△&quot;\ \ #\ ###"/>
    <numFmt numFmtId="188" formatCode="#\ ###;&quot;△&quot;\ \ \ \ \ #\ ###"/>
    <numFmt numFmtId="189" formatCode="#\ ###;&quot;△&quot;\ \ \ \ \ \ #\ ###"/>
    <numFmt numFmtId="190" formatCode="#\ ##\-"/>
    <numFmt numFmtId="191" formatCode="#\ ###.00"/>
    <numFmt numFmtId="192" formatCode="#\ ###\ ###"/>
    <numFmt numFmtId="193" formatCode="0_);[Red]\(0\)"/>
    <numFmt numFmtId="194" formatCode="#\ ###\ ;&quot;△&quot;\ \ #\ ###\ "/>
    <numFmt numFmtId="195" formatCode="#\ ###\ ###\ "/>
    <numFmt numFmtId="196" formatCode="#\ ###\ "/>
    <numFmt numFmtId="197" formatCode="#,##0_ ;[Red]\-#,##0\ "/>
    <numFmt numFmtId="198" formatCode="[&lt;=999]000;[&lt;=99999]000\-00;000\-0000"/>
    <numFmt numFmtId="199" formatCode="0_ 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0.5"/>
      <name val="ＭＳ 明朝"/>
      <family val="1"/>
    </font>
    <font>
      <b/>
      <sz val="10.5"/>
      <name val="ＭＳ ゴシック"/>
      <family val="3"/>
    </font>
    <font>
      <b/>
      <sz val="10.5"/>
      <name val="ＭＳ 明朝"/>
      <family val="1"/>
    </font>
    <font>
      <b/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distributed" vertical="center"/>
    </xf>
    <xf numFmtId="176" fontId="5" fillId="0" borderId="0" xfId="0" applyNumberFormat="1" applyFont="1" applyAlignment="1">
      <alignment horizontal="right" vertical="center"/>
    </xf>
    <xf numFmtId="177" fontId="5" fillId="0" borderId="0" xfId="0" applyNumberFormat="1" applyFont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58" fontId="5" fillId="0" borderId="2" xfId="0" applyNumberFormat="1" applyFont="1" applyBorder="1" applyAlignment="1">
      <alignment horizontal="right" vertical="center"/>
    </xf>
    <xf numFmtId="58" fontId="5" fillId="0" borderId="2" xfId="0" applyNumberFormat="1" applyFont="1" applyBorder="1" applyAlignment="1" quotePrefix="1">
      <alignment horizontal="right" vertical="center"/>
    </xf>
    <xf numFmtId="176" fontId="7" fillId="0" borderId="0" xfId="0" applyNumberFormat="1" applyFont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3" xfId="0" applyFont="1" applyBorder="1" applyAlignment="1">
      <alignment horizontal="distributed"/>
    </xf>
    <xf numFmtId="0" fontId="3" fillId="0" borderId="0" xfId="0" applyFont="1" applyAlignment="1">
      <alignment horizontal="center"/>
    </xf>
    <xf numFmtId="176" fontId="5" fillId="0" borderId="4" xfId="0" applyNumberFormat="1" applyFont="1" applyBorder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 horizontal="left"/>
    </xf>
    <xf numFmtId="0" fontId="5" fillId="0" borderId="5" xfId="0" applyFont="1" applyBorder="1" applyAlignment="1">
      <alignment horizontal="right" vertical="top"/>
    </xf>
    <xf numFmtId="177" fontId="5" fillId="0" borderId="4" xfId="0" applyNumberFormat="1" applyFont="1" applyBorder="1" applyAlignment="1">
      <alignment horizontal="right" vertical="top"/>
    </xf>
    <xf numFmtId="176" fontId="7" fillId="0" borderId="0" xfId="0" applyNumberFormat="1" applyFont="1" applyBorder="1" applyAlignment="1">
      <alignment horizontal="right" vertical="center"/>
    </xf>
    <xf numFmtId="176" fontId="2" fillId="0" borderId="6" xfId="0" applyNumberFormat="1" applyFont="1" applyBorder="1" applyAlignment="1">
      <alignment horizontal="right" vertical="center"/>
    </xf>
    <xf numFmtId="176" fontId="2" fillId="0" borderId="4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6" xfId="0" applyFont="1" applyBorder="1" applyAlignment="1" quotePrefix="1">
      <alignment horizontal="right" vertical="center"/>
    </xf>
    <xf numFmtId="176" fontId="11" fillId="0" borderId="0" xfId="0" applyNumberFormat="1" applyFont="1" applyAlignment="1">
      <alignment horizontal="right"/>
    </xf>
    <xf numFmtId="177" fontId="6" fillId="0" borderId="0" xfId="0" applyNumberFormat="1" applyFont="1" applyAlignment="1">
      <alignment horizontal="right"/>
    </xf>
    <xf numFmtId="176" fontId="6" fillId="0" borderId="0" xfId="0" applyNumberFormat="1" applyFont="1" applyAlignment="1">
      <alignment horizontal="right" vertical="center"/>
    </xf>
    <xf numFmtId="176" fontId="11" fillId="0" borderId="0" xfId="0" applyNumberFormat="1" applyFont="1" applyAlignment="1">
      <alignment horizontal="right" vertical="center"/>
    </xf>
    <xf numFmtId="177" fontId="6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5" fillId="0" borderId="11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0418;\&#32113;&#35336;&#35519;&#26619;\&#26441;&#20006;&#21306;&#32113;&#35336;&#26360;\H17&#24180;&#29256;\&#65297;&#65303;&#32113;&#35336;&#26360;&#21407;&#31295;\02&#20154;&#21475;\02&#20154;&#21475;&#65288;2&#65293;5&#12434;&#38500;&#12367;&#65289;H&#65297;&#653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0418;\&#32113;&#35336;&#35519;&#26619;\&#26441;&#20006;&#21306;&#32113;&#35336;&#26360;\H17&#24180;&#29256;\&#65297;&#65303;&#32113;&#35336;&#26360;&#21407;&#31295;\02&#20154;&#21475;\02&#20154;&#21475;&#65288;2&#65293;5&#12434;&#38500;&#1236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２－１"/>
      <sheetName val="２－２"/>
      <sheetName val="面積"/>
      <sheetName val="２－３"/>
      <sheetName val="２－４"/>
      <sheetName val="２－６上"/>
      <sheetName val="２－６下"/>
      <sheetName val="２－７"/>
      <sheetName val="２－８"/>
      <sheetName val="２－９"/>
      <sheetName val="２－１０"/>
      <sheetName val="２－１１"/>
      <sheetName val="２－１２"/>
    </sheetNames>
    <sheetDataSet>
      <sheetData sheetId="2">
        <row r="3">
          <cell r="B3">
            <v>34.02</v>
          </cell>
        </row>
        <row r="5">
          <cell r="B5">
            <v>0.561</v>
          </cell>
        </row>
        <row r="6">
          <cell r="B6">
            <v>0.336</v>
          </cell>
        </row>
        <row r="7">
          <cell r="B7">
            <v>0.225</v>
          </cell>
        </row>
        <row r="9">
          <cell r="B9">
            <v>1.548</v>
          </cell>
        </row>
        <row r="10">
          <cell r="B10">
            <v>0.244</v>
          </cell>
        </row>
        <row r="11">
          <cell r="B11">
            <v>0.441</v>
          </cell>
        </row>
        <row r="12">
          <cell r="B12">
            <v>0.462</v>
          </cell>
        </row>
        <row r="13">
          <cell r="B13">
            <v>0.401</v>
          </cell>
        </row>
        <row r="15">
          <cell r="B15">
            <v>1.426</v>
          </cell>
        </row>
        <row r="16">
          <cell r="B16">
            <v>0.256</v>
          </cell>
        </row>
        <row r="17">
          <cell r="B17">
            <v>0.242</v>
          </cell>
        </row>
        <row r="18">
          <cell r="B18">
            <v>0.28</v>
          </cell>
        </row>
        <row r="19">
          <cell r="B19">
            <v>0.323</v>
          </cell>
        </row>
        <row r="20">
          <cell r="B20">
            <v>0.325</v>
          </cell>
        </row>
        <row r="22">
          <cell r="B22">
            <v>1.3</v>
          </cell>
        </row>
        <row r="23">
          <cell r="B23">
            <v>0.451</v>
          </cell>
        </row>
        <row r="24">
          <cell r="B24">
            <v>0.332</v>
          </cell>
        </row>
        <row r="25">
          <cell r="B25">
            <v>0.286</v>
          </cell>
        </row>
        <row r="26">
          <cell r="B26">
            <v>0.231</v>
          </cell>
        </row>
        <row r="28">
          <cell r="B28">
            <v>1.092</v>
          </cell>
        </row>
        <row r="29">
          <cell r="B29">
            <v>0.268</v>
          </cell>
        </row>
        <row r="30">
          <cell r="B30">
            <v>0.22</v>
          </cell>
        </row>
        <row r="31">
          <cell r="B31">
            <v>0.269</v>
          </cell>
        </row>
        <row r="32">
          <cell r="B32">
            <v>0.335</v>
          </cell>
        </row>
        <row r="34">
          <cell r="B34">
            <v>1.027</v>
          </cell>
        </row>
        <row r="35">
          <cell r="B35">
            <v>0.446</v>
          </cell>
        </row>
        <row r="36">
          <cell r="B36">
            <v>0.286</v>
          </cell>
        </row>
        <row r="37">
          <cell r="B37">
            <v>0.295</v>
          </cell>
        </row>
        <row r="39">
          <cell r="B39">
            <v>1.027</v>
          </cell>
        </row>
        <row r="40">
          <cell r="B40">
            <v>0.386</v>
          </cell>
        </row>
        <row r="41">
          <cell r="B41">
            <v>0.327</v>
          </cell>
        </row>
        <row r="42">
          <cell r="B42">
            <v>0.314</v>
          </cell>
        </row>
        <row r="44">
          <cell r="B44">
            <v>0.536</v>
          </cell>
        </row>
        <row r="45">
          <cell r="B45">
            <v>0.221</v>
          </cell>
        </row>
        <row r="46">
          <cell r="B46">
            <v>0.157</v>
          </cell>
        </row>
        <row r="47">
          <cell r="B47">
            <v>0.158</v>
          </cell>
        </row>
        <row r="49">
          <cell r="B49">
            <v>0.506</v>
          </cell>
        </row>
        <row r="50">
          <cell r="B50">
            <v>0.238</v>
          </cell>
        </row>
        <row r="51">
          <cell r="B51">
            <v>0.268</v>
          </cell>
        </row>
        <row r="53">
          <cell r="B53">
            <v>0.373</v>
          </cell>
        </row>
        <row r="54">
          <cell r="B54">
            <v>0.182</v>
          </cell>
        </row>
        <row r="55">
          <cell r="B55">
            <v>0.191</v>
          </cell>
        </row>
        <row r="57">
          <cell r="B57">
            <v>1.292</v>
          </cell>
        </row>
        <row r="58">
          <cell r="B58">
            <v>0.234</v>
          </cell>
        </row>
        <row r="59">
          <cell r="B59">
            <v>0.322</v>
          </cell>
        </row>
        <row r="60">
          <cell r="B60">
            <v>0.3</v>
          </cell>
        </row>
        <row r="61">
          <cell r="B61">
            <v>0.187</v>
          </cell>
        </row>
        <row r="62">
          <cell r="B62">
            <v>0.249</v>
          </cell>
        </row>
        <row r="64">
          <cell r="B64">
            <v>0.743</v>
          </cell>
        </row>
        <row r="65">
          <cell r="B65">
            <v>0.145</v>
          </cell>
        </row>
        <row r="66">
          <cell r="B66">
            <v>0.187</v>
          </cell>
        </row>
        <row r="67">
          <cell r="B67">
            <v>0.212</v>
          </cell>
        </row>
        <row r="68">
          <cell r="B68">
            <v>0.199</v>
          </cell>
        </row>
        <row r="70">
          <cell r="B70">
            <v>0.865</v>
          </cell>
        </row>
        <row r="71">
          <cell r="B71">
            <v>0.366</v>
          </cell>
        </row>
        <row r="72">
          <cell r="B72">
            <v>0.169</v>
          </cell>
        </row>
        <row r="73">
          <cell r="B73">
            <v>0.33</v>
          </cell>
        </row>
        <row r="75">
          <cell r="B75">
            <v>1.196</v>
          </cell>
        </row>
        <row r="76">
          <cell r="B76">
            <v>0.258</v>
          </cell>
        </row>
        <row r="77">
          <cell r="B77">
            <v>0.19</v>
          </cell>
        </row>
        <row r="78">
          <cell r="B78">
            <v>0.187</v>
          </cell>
        </row>
        <row r="79">
          <cell r="B79">
            <v>0.159</v>
          </cell>
        </row>
        <row r="80">
          <cell r="B80">
            <v>0.211</v>
          </cell>
        </row>
        <row r="81">
          <cell r="B81">
            <v>0.191</v>
          </cell>
        </row>
        <row r="83">
          <cell r="B83">
            <v>0.741</v>
          </cell>
        </row>
        <row r="84">
          <cell r="B84">
            <v>0.221</v>
          </cell>
        </row>
        <row r="85">
          <cell r="B85">
            <v>0.256</v>
          </cell>
        </row>
        <row r="86">
          <cell r="B86">
            <v>0.264</v>
          </cell>
        </row>
        <row r="88">
          <cell r="B88">
            <v>0.642</v>
          </cell>
        </row>
        <row r="89">
          <cell r="B89">
            <v>0.141</v>
          </cell>
        </row>
        <row r="90">
          <cell r="B90">
            <v>0.269</v>
          </cell>
        </row>
        <row r="91">
          <cell r="B91">
            <v>0.232</v>
          </cell>
        </row>
        <row r="93">
          <cell r="B93">
            <v>0.893</v>
          </cell>
        </row>
        <row r="94">
          <cell r="B94">
            <v>0.229</v>
          </cell>
        </row>
        <row r="95">
          <cell r="B95">
            <v>0.255</v>
          </cell>
        </row>
        <row r="96">
          <cell r="B96">
            <v>0.241</v>
          </cell>
        </row>
        <row r="97">
          <cell r="B97">
            <v>0.168</v>
          </cell>
        </row>
        <row r="99">
          <cell r="B99">
            <v>1.187</v>
          </cell>
        </row>
        <row r="100">
          <cell r="B100">
            <v>0.247</v>
          </cell>
        </row>
        <row r="101">
          <cell r="B101">
            <v>0.236</v>
          </cell>
        </row>
        <row r="102">
          <cell r="B102">
            <v>0.198</v>
          </cell>
        </row>
        <row r="103">
          <cell r="B103">
            <v>0.264</v>
          </cell>
        </row>
        <row r="104">
          <cell r="B104">
            <v>0.242</v>
          </cell>
        </row>
        <row r="125">
          <cell r="B125">
            <v>0.612</v>
          </cell>
        </row>
        <row r="126">
          <cell r="B126">
            <v>0.177</v>
          </cell>
        </row>
        <row r="127">
          <cell r="B127">
            <v>0.155</v>
          </cell>
        </row>
        <row r="128">
          <cell r="B128">
            <v>0.117</v>
          </cell>
        </row>
        <row r="129">
          <cell r="B129">
            <v>0.163</v>
          </cell>
        </row>
        <row r="131">
          <cell r="B131">
            <v>0.835</v>
          </cell>
        </row>
        <row r="132">
          <cell r="B132">
            <v>0.116</v>
          </cell>
        </row>
        <row r="133">
          <cell r="B133">
            <v>0.21</v>
          </cell>
        </row>
        <row r="134">
          <cell r="B134">
            <v>0.19</v>
          </cell>
        </row>
        <row r="135">
          <cell r="B135">
            <v>0.2</v>
          </cell>
        </row>
        <row r="136">
          <cell r="B136">
            <v>0.119</v>
          </cell>
        </row>
        <row r="138">
          <cell r="B138">
            <v>0.659</v>
          </cell>
        </row>
        <row r="139">
          <cell r="B139">
            <v>0.138</v>
          </cell>
        </row>
        <row r="140">
          <cell r="B140">
            <v>0.182</v>
          </cell>
        </row>
        <row r="141">
          <cell r="B141">
            <v>0.196</v>
          </cell>
        </row>
        <row r="142">
          <cell r="B142">
            <v>0.143</v>
          </cell>
        </row>
        <row r="144">
          <cell r="B144">
            <v>0.605</v>
          </cell>
        </row>
        <row r="145">
          <cell r="B145">
            <v>0.182</v>
          </cell>
        </row>
        <row r="146">
          <cell r="B146">
            <v>0.163</v>
          </cell>
        </row>
        <row r="147">
          <cell r="B147">
            <v>0.26</v>
          </cell>
        </row>
        <row r="149">
          <cell r="B149">
            <v>0.582</v>
          </cell>
        </row>
        <row r="150">
          <cell r="B150">
            <v>0.212</v>
          </cell>
        </row>
        <row r="151">
          <cell r="B151">
            <v>0.132</v>
          </cell>
        </row>
        <row r="152">
          <cell r="B152">
            <v>0.117</v>
          </cell>
        </row>
        <row r="153">
          <cell r="B153">
            <v>0.121</v>
          </cell>
        </row>
        <row r="155">
          <cell r="B155">
            <v>1.027</v>
          </cell>
        </row>
        <row r="156">
          <cell r="B156">
            <v>0.248</v>
          </cell>
        </row>
        <row r="157">
          <cell r="B157">
            <v>0.258</v>
          </cell>
        </row>
        <row r="158">
          <cell r="B158">
            <v>0.188</v>
          </cell>
        </row>
        <row r="159">
          <cell r="B159">
            <v>0.186</v>
          </cell>
        </row>
        <row r="160">
          <cell r="B160">
            <v>0.147</v>
          </cell>
        </row>
        <row r="162">
          <cell r="B162">
            <v>1.121</v>
          </cell>
        </row>
        <row r="163">
          <cell r="B163">
            <v>0.182</v>
          </cell>
        </row>
        <row r="164">
          <cell r="B164">
            <v>0.255</v>
          </cell>
        </row>
        <row r="165">
          <cell r="B165">
            <v>0.279</v>
          </cell>
        </row>
        <row r="166">
          <cell r="B166">
            <v>0.253</v>
          </cell>
        </row>
        <row r="167">
          <cell r="B167">
            <v>0.152</v>
          </cell>
        </row>
        <row r="169">
          <cell r="B169">
            <v>1.143</v>
          </cell>
        </row>
        <row r="170">
          <cell r="B170">
            <v>0.212</v>
          </cell>
        </row>
        <row r="171">
          <cell r="B171">
            <v>0.33</v>
          </cell>
        </row>
        <row r="172">
          <cell r="B172">
            <v>0.371</v>
          </cell>
        </row>
        <row r="173">
          <cell r="B173">
            <v>0.23</v>
          </cell>
        </row>
        <row r="175">
          <cell r="B175">
            <v>1.161</v>
          </cell>
        </row>
        <row r="176">
          <cell r="B176">
            <v>0.333</v>
          </cell>
        </row>
        <row r="177">
          <cell r="B177">
            <v>0.382</v>
          </cell>
        </row>
        <row r="178">
          <cell r="B178">
            <v>0.261</v>
          </cell>
        </row>
        <row r="179">
          <cell r="B179">
            <v>0.185</v>
          </cell>
        </row>
        <row r="181">
          <cell r="B181">
            <v>0.644</v>
          </cell>
        </row>
        <row r="182">
          <cell r="B182">
            <v>0.217</v>
          </cell>
        </row>
        <row r="183">
          <cell r="B183">
            <v>0.194</v>
          </cell>
        </row>
        <row r="184">
          <cell r="B184">
            <v>0.233</v>
          </cell>
        </row>
        <row r="186">
          <cell r="B186">
            <v>1.231</v>
          </cell>
        </row>
        <row r="187">
          <cell r="B187">
            <v>0.126</v>
          </cell>
        </row>
        <row r="188">
          <cell r="B188">
            <v>0.255</v>
          </cell>
        </row>
        <row r="189">
          <cell r="B189">
            <v>0.269</v>
          </cell>
        </row>
        <row r="190">
          <cell r="B190">
            <v>0.28</v>
          </cell>
        </row>
        <row r="191">
          <cell r="B191">
            <v>0.301</v>
          </cell>
        </row>
        <row r="193">
          <cell r="B193">
            <v>1.721</v>
          </cell>
        </row>
        <row r="194">
          <cell r="B194">
            <v>0.207</v>
          </cell>
        </row>
        <row r="195">
          <cell r="B195">
            <v>0.389</v>
          </cell>
        </row>
        <row r="196">
          <cell r="B196">
            <v>0.382</v>
          </cell>
        </row>
        <row r="197">
          <cell r="B197">
            <v>0.382</v>
          </cell>
        </row>
        <row r="198">
          <cell r="B198">
            <v>0.361</v>
          </cell>
        </row>
        <row r="200">
          <cell r="B200">
            <v>1.251</v>
          </cell>
        </row>
        <row r="201">
          <cell r="B201">
            <v>0.323</v>
          </cell>
        </row>
        <row r="202">
          <cell r="B202">
            <v>0.241</v>
          </cell>
        </row>
        <row r="203">
          <cell r="B203">
            <v>0.418</v>
          </cell>
        </row>
        <row r="204">
          <cell r="B204">
            <v>0.269</v>
          </cell>
        </row>
        <row r="206">
          <cell r="B206">
            <v>0.836</v>
          </cell>
        </row>
        <row r="207">
          <cell r="B207">
            <v>0.408</v>
          </cell>
        </row>
        <row r="208">
          <cell r="B208">
            <v>0.267</v>
          </cell>
        </row>
        <row r="209">
          <cell r="B209">
            <v>0.161</v>
          </cell>
        </row>
        <row r="211">
          <cell r="B211">
            <v>0.717</v>
          </cell>
        </row>
        <row r="212">
          <cell r="B212">
            <v>0.329</v>
          </cell>
        </row>
        <row r="213">
          <cell r="B213">
            <v>0.236</v>
          </cell>
        </row>
        <row r="214">
          <cell r="B214">
            <v>0.152</v>
          </cell>
        </row>
      </sheetData>
      <sheetData sheetId="3">
        <row r="5">
          <cell r="C5">
            <v>513784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２－１"/>
      <sheetName val="２－２"/>
      <sheetName val="面積"/>
      <sheetName val="２－３"/>
      <sheetName val="２－４"/>
      <sheetName val="２－５(不使用）"/>
      <sheetName val="２－６上"/>
      <sheetName val="２－６下"/>
      <sheetName val="２－７"/>
      <sheetName val="２－８"/>
      <sheetName val="２－９"/>
      <sheetName val="２－１０"/>
      <sheetName val="２－１１"/>
      <sheetName val="２－１２"/>
    </sheetNames>
    <sheetDataSet>
      <sheetData sheetId="2">
        <row r="106">
          <cell r="B106">
            <v>1.271</v>
          </cell>
        </row>
        <row r="107">
          <cell r="B107">
            <v>0.319</v>
          </cell>
        </row>
        <row r="108">
          <cell r="B108">
            <v>0.25</v>
          </cell>
        </row>
        <row r="109">
          <cell r="B109">
            <v>0.299</v>
          </cell>
        </row>
        <row r="110">
          <cell r="B110">
            <v>0.213</v>
          </cell>
        </row>
        <row r="111">
          <cell r="B111">
            <v>0.19</v>
          </cell>
        </row>
        <row r="113">
          <cell r="B113">
            <v>0.878</v>
          </cell>
        </row>
        <row r="114">
          <cell r="B114">
            <v>0.227</v>
          </cell>
        </row>
        <row r="115">
          <cell r="B115">
            <v>0.246</v>
          </cell>
        </row>
        <row r="116">
          <cell r="B116">
            <v>0.21</v>
          </cell>
        </row>
        <row r="117">
          <cell r="B117">
            <v>0.195</v>
          </cell>
        </row>
        <row r="119">
          <cell r="B119">
            <v>0.771</v>
          </cell>
        </row>
        <row r="120">
          <cell r="B120">
            <v>0.155</v>
          </cell>
        </row>
        <row r="121">
          <cell r="B121">
            <v>0.264</v>
          </cell>
        </row>
        <row r="122">
          <cell r="B122">
            <v>0.18</v>
          </cell>
        </row>
        <row r="123">
          <cell r="B123">
            <v>0.172</v>
          </cell>
        </row>
      </sheetData>
      <sheetData sheetId="3">
        <row r="5">
          <cell r="C5">
            <v>510796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J229"/>
  <sheetViews>
    <sheetView tabSelected="1" workbookViewId="0" topLeftCell="A1">
      <selection activeCell="E13" sqref="E13"/>
    </sheetView>
  </sheetViews>
  <sheetFormatPr defaultColWidth="9.00390625" defaultRowHeight="13.5"/>
  <cols>
    <col min="1" max="1" width="9.00390625" style="3" customWidth="1"/>
    <col min="2" max="7" width="13.75390625" style="3" customWidth="1"/>
    <col min="8" max="16384" width="9.00390625" style="3" customWidth="1"/>
  </cols>
  <sheetData>
    <row r="1" spans="1:7" s="1" customFormat="1" ht="17.25" customHeight="1">
      <c r="A1" s="45" t="s">
        <v>55</v>
      </c>
      <c r="B1" s="45"/>
      <c r="C1" s="45"/>
      <c r="D1" s="45"/>
      <c r="E1" s="45"/>
      <c r="F1" s="45"/>
      <c r="G1" s="45"/>
    </row>
    <row r="2" spans="1:7" ht="17.25" customHeight="1" thickBot="1">
      <c r="A2" s="11" t="s">
        <v>48</v>
      </c>
      <c r="B2" s="10"/>
      <c r="C2" s="10"/>
      <c r="D2" s="10"/>
      <c r="E2" s="10"/>
      <c r="F2" s="18"/>
      <c r="G2" s="19" t="s">
        <v>53</v>
      </c>
    </row>
    <row r="3" spans="1:7" ht="17.25" customHeight="1" thickTop="1">
      <c r="A3" s="46" t="s">
        <v>50</v>
      </c>
      <c r="B3" s="48" t="s">
        <v>45</v>
      </c>
      <c r="C3" s="50" t="s">
        <v>49</v>
      </c>
      <c r="D3" s="51"/>
      <c r="E3" s="51"/>
      <c r="F3" s="52"/>
      <c r="G3" s="35" t="s">
        <v>46</v>
      </c>
    </row>
    <row r="4" spans="1:7" ht="17.25" customHeight="1">
      <c r="A4" s="47"/>
      <c r="B4" s="49"/>
      <c r="C4" s="36" t="s">
        <v>52</v>
      </c>
      <c r="D4" s="36" t="s">
        <v>43</v>
      </c>
      <c r="E4" s="37" t="s">
        <v>44</v>
      </c>
      <c r="F4" s="38" t="s">
        <v>47</v>
      </c>
      <c r="G4" s="39" t="s">
        <v>54</v>
      </c>
    </row>
    <row r="5" spans="1:7" s="26" customFormat="1" ht="17.25" customHeight="1">
      <c r="A5" s="25" t="s">
        <v>0</v>
      </c>
      <c r="B5" s="40">
        <v>277349</v>
      </c>
      <c r="C5" s="40">
        <v>513784</v>
      </c>
      <c r="D5" s="40">
        <v>248652</v>
      </c>
      <c r="E5" s="40">
        <v>265132</v>
      </c>
      <c r="F5" s="41">
        <v>1000</v>
      </c>
      <c r="G5" s="42">
        <f>C5/'[1]面積'!B3</f>
        <v>15102.41034685479</v>
      </c>
    </row>
    <row r="6" spans="1:7" ht="13.5" customHeight="1">
      <c r="A6" s="12"/>
      <c r="B6" s="20"/>
      <c r="C6" s="20"/>
      <c r="D6" s="20"/>
      <c r="E6" s="20"/>
      <c r="F6" s="21"/>
      <c r="G6" s="32"/>
    </row>
    <row r="7" spans="1:7" s="7" customFormat="1" ht="14.25" customHeight="1">
      <c r="A7" s="13" t="s">
        <v>1</v>
      </c>
      <c r="B7" s="43">
        <f>B8+B9</f>
        <v>6696</v>
      </c>
      <c r="C7" s="43">
        <f>C8+C9</f>
        <v>11599</v>
      </c>
      <c r="D7" s="43">
        <f>D8+D9</f>
        <v>5794</v>
      </c>
      <c r="E7" s="43">
        <f>E8+E9</f>
        <v>5805</v>
      </c>
      <c r="F7" s="44">
        <f aca="true" t="shared" si="0" ref="F7:F53">C7/$C$5*1000</f>
        <v>22.575634897155226</v>
      </c>
      <c r="G7" s="42">
        <f>C7/'[1]面積'!B5</f>
        <v>20675.579322638143</v>
      </c>
    </row>
    <row r="8" spans="1:7" ht="14.25" customHeight="1">
      <c r="A8" s="22" t="s">
        <v>10</v>
      </c>
      <c r="B8" s="4">
        <v>4185</v>
      </c>
      <c r="C8" s="4">
        <v>7174</v>
      </c>
      <c r="D8" s="4">
        <v>3648</v>
      </c>
      <c r="E8" s="4">
        <v>3526</v>
      </c>
      <c r="F8" s="15">
        <f t="shared" si="0"/>
        <v>13.963066191239898</v>
      </c>
      <c r="G8" s="14">
        <f>C8/'[1]面積'!B6</f>
        <v>21351.190476190473</v>
      </c>
    </row>
    <row r="9" spans="1:7" ht="14.25" customHeight="1">
      <c r="A9" s="22" t="s">
        <v>11</v>
      </c>
      <c r="B9" s="4">
        <v>2511</v>
      </c>
      <c r="C9" s="4">
        <v>4425</v>
      </c>
      <c r="D9" s="4">
        <v>2146</v>
      </c>
      <c r="E9" s="4">
        <v>2279</v>
      </c>
      <c r="F9" s="15">
        <f t="shared" si="0"/>
        <v>8.612568705915326</v>
      </c>
      <c r="G9" s="14">
        <f>C9/'[1]面積'!B7</f>
        <v>19666.666666666668</v>
      </c>
    </row>
    <row r="10" spans="1:7" ht="13.5" customHeight="1">
      <c r="A10" s="12"/>
      <c r="B10" s="20"/>
      <c r="C10" s="20"/>
      <c r="D10" s="20"/>
      <c r="E10" s="20"/>
      <c r="F10" s="21"/>
      <c r="G10" s="20"/>
    </row>
    <row r="11" spans="1:7" s="7" customFormat="1" ht="14.25" customHeight="1">
      <c r="A11" s="13" t="s">
        <v>2</v>
      </c>
      <c r="B11" s="43">
        <f>SUM(B12:B15)</f>
        <v>13686</v>
      </c>
      <c r="C11" s="43">
        <f>SUM(C12:C15)</f>
        <v>25213</v>
      </c>
      <c r="D11" s="43">
        <f>SUM(D12:D15)</f>
        <v>12348</v>
      </c>
      <c r="E11" s="43">
        <f>SUM(E12:E15)</f>
        <v>12865</v>
      </c>
      <c r="F11" s="44">
        <f t="shared" si="0"/>
        <v>49.073151363218784</v>
      </c>
      <c r="G11" s="42">
        <f>C11/'[1]面積'!B9</f>
        <v>16287.467700258398</v>
      </c>
    </row>
    <row r="12" spans="1:7" ht="14.25" customHeight="1">
      <c r="A12" s="22" t="s">
        <v>10</v>
      </c>
      <c r="B12" s="4">
        <v>3162</v>
      </c>
      <c r="C12" s="4">
        <v>5201</v>
      </c>
      <c r="D12" s="4">
        <v>2611</v>
      </c>
      <c r="E12" s="4">
        <v>2590</v>
      </c>
      <c r="F12" s="15">
        <f t="shared" si="0"/>
        <v>10.122931037167369</v>
      </c>
      <c r="G12" s="14">
        <f>C12/'[1]面積'!B10</f>
        <v>21315.573770491803</v>
      </c>
    </row>
    <row r="13" spans="1:7" ht="14.25" customHeight="1">
      <c r="A13" s="22" t="s">
        <v>11</v>
      </c>
      <c r="B13" s="4">
        <v>3586</v>
      </c>
      <c r="C13" s="4">
        <v>6640</v>
      </c>
      <c r="D13" s="4">
        <v>3328</v>
      </c>
      <c r="E13" s="4">
        <v>3312</v>
      </c>
      <c r="F13" s="15">
        <f t="shared" si="0"/>
        <v>12.923718916898931</v>
      </c>
      <c r="G13" s="14">
        <f>C13/'[1]面積'!B11</f>
        <v>15056.689342403628</v>
      </c>
    </row>
    <row r="14" spans="1:7" ht="14.25" customHeight="1">
      <c r="A14" s="22" t="s">
        <v>12</v>
      </c>
      <c r="B14" s="4">
        <v>3080</v>
      </c>
      <c r="C14" s="4">
        <v>5944</v>
      </c>
      <c r="D14" s="4">
        <v>2833</v>
      </c>
      <c r="E14" s="4">
        <v>3111</v>
      </c>
      <c r="F14" s="15">
        <f t="shared" si="0"/>
        <v>11.569064042476995</v>
      </c>
      <c r="G14" s="14">
        <f>C14/'[1]面積'!B12</f>
        <v>12865.800865800866</v>
      </c>
    </row>
    <row r="15" spans="1:7" ht="14.25" customHeight="1">
      <c r="A15" s="22" t="s">
        <v>13</v>
      </c>
      <c r="B15" s="4">
        <v>3858</v>
      </c>
      <c r="C15" s="4">
        <v>7428</v>
      </c>
      <c r="D15" s="4">
        <v>3576</v>
      </c>
      <c r="E15" s="4">
        <v>3852</v>
      </c>
      <c r="F15" s="15">
        <f t="shared" si="0"/>
        <v>14.45743736667549</v>
      </c>
      <c r="G15" s="14">
        <f>C15/'[1]面積'!B13</f>
        <v>18523.69077306733</v>
      </c>
    </row>
    <row r="16" spans="1:7" ht="13.5" customHeight="1">
      <c r="A16" s="12"/>
      <c r="B16" s="20"/>
      <c r="C16" s="20"/>
      <c r="D16" s="20"/>
      <c r="E16" s="20"/>
      <c r="F16" s="21"/>
      <c r="G16" s="20"/>
    </row>
    <row r="17" spans="1:7" s="7" customFormat="1" ht="14.25" customHeight="1">
      <c r="A17" s="13" t="s">
        <v>3</v>
      </c>
      <c r="B17" s="43">
        <f>SUM(B18:B22)</f>
        <v>9906</v>
      </c>
      <c r="C17" s="43">
        <f>SUM(C18:C22)</f>
        <v>17950</v>
      </c>
      <c r="D17" s="43">
        <f>SUM(D18:D22)</f>
        <v>8738</v>
      </c>
      <c r="E17" s="43">
        <f>SUM(E18:E22)</f>
        <v>9212</v>
      </c>
      <c r="F17" s="44">
        <f t="shared" si="0"/>
        <v>34.93686062625539</v>
      </c>
      <c r="G17" s="42">
        <f>C17/'[1]面積'!B15</f>
        <v>12587.65778401122</v>
      </c>
    </row>
    <row r="18" spans="1:7" ht="14.25" customHeight="1">
      <c r="A18" s="22" t="s">
        <v>10</v>
      </c>
      <c r="B18" s="4">
        <v>2722</v>
      </c>
      <c r="C18" s="4">
        <v>4252</v>
      </c>
      <c r="D18" s="4">
        <v>2051</v>
      </c>
      <c r="E18" s="4">
        <v>2201</v>
      </c>
      <c r="F18" s="15">
        <f t="shared" si="0"/>
        <v>8.275851330520219</v>
      </c>
      <c r="G18" s="14">
        <f>C18/'[1]面積'!B16</f>
        <v>16609.375</v>
      </c>
    </row>
    <row r="19" spans="1:7" ht="14.25" customHeight="1">
      <c r="A19" s="22" t="s">
        <v>11</v>
      </c>
      <c r="B19" s="4">
        <v>1639</v>
      </c>
      <c r="C19" s="4">
        <v>2673</v>
      </c>
      <c r="D19" s="4">
        <v>1330</v>
      </c>
      <c r="E19" s="4">
        <v>1343</v>
      </c>
      <c r="F19" s="15">
        <f t="shared" si="0"/>
        <v>5.20257540133597</v>
      </c>
      <c r="G19" s="14">
        <f>C19/'[1]面積'!B17</f>
        <v>11045.454545454546</v>
      </c>
    </row>
    <row r="20" spans="1:7" ht="14.25" customHeight="1">
      <c r="A20" s="22" t="s">
        <v>12</v>
      </c>
      <c r="B20" s="4">
        <v>1751</v>
      </c>
      <c r="C20" s="4">
        <v>3291</v>
      </c>
      <c r="D20" s="4">
        <v>1619</v>
      </c>
      <c r="E20" s="4">
        <v>1672</v>
      </c>
      <c r="F20" s="15">
        <f t="shared" si="0"/>
        <v>6.405415505348551</v>
      </c>
      <c r="G20" s="14">
        <f>C20/'[1]面積'!B18</f>
        <v>11753.571428571428</v>
      </c>
    </row>
    <row r="21" spans="1:7" ht="14.25" customHeight="1">
      <c r="A21" s="22" t="s">
        <v>13</v>
      </c>
      <c r="B21" s="4">
        <v>2480</v>
      </c>
      <c r="C21" s="4">
        <v>5112</v>
      </c>
      <c r="D21" s="4">
        <v>2470</v>
      </c>
      <c r="E21" s="4">
        <v>2642</v>
      </c>
      <c r="F21" s="15">
        <f t="shared" si="0"/>
        <v>9.949706491443877</v>
      </c>
      <c r="G21" s="14">
        <f>C21/'[1]面積'!B19</f>
        <v>15826.625386996904</v>
      </c>
    </row>
    <row r="22" spans="1:7" ht="14.25" customHeight="1">
      <c r="A22" s="22" t="s">
        <v>14</v>
      </c>
      <c r="B22" s="4">
        <v>1314</v>
      </c>
      <c r="C22" s="4">
        <v>2622</v>
      </c>
      <c r="D22" s="4">
        <v>1268</v>
      </c>
      <c r="E22" s="4">
        <v>1354</v>
      </c>
      <c r="F22" s="15">
        <f t="shared" si="0"/>
        <v>5.103311897606776</v>
      </c>
      <c r="G22" s="14">
        <f>C22/'[1]面積'!B20</f>
        <v>8067.692307692308</v>
      </c>
    </row>
    <row r="23" spans="1:7" ht="13.5" customHeight="1">
      <c r="A23" s="12"/>
      <c r="B23" s="20"/>
      <c r="C23" s="20"/>
      <c r="D23" s="20"/>
      <c r="E23" s="20"/>
      <c r="F23" s="21"/>
      <c r="G23" s="20"/>
    </row>
    <row r="24" spans="1:7" s="7" customFormat="1" ht="14.25" customHeight="1">
      <c r="A24" s="13" t="s">
        <v>4</v>
      </c>
      <c r="B24" s="43">
        <f>SUM(B25:B28)</f>
        <v>7535</v>
      </c>
      <c r="C24" s="43">
        <f>SUM(C25:C28)</f>
        <v>14404</v>
      </c>
      <c r="D24" s="43">
        <f>SUM(D25:D28)</f>
        <v>6850</v>
      </c>
      <c r="E24" s="43">
        <f>SUM(E25:E28)</f>
        <v>7554</v>
      </c>
      <c r="F24" s="44">
        <f t="shared" si="0"/>
        <v>28.03512760226087</v>
      </c>
      <c r="G24" s="42">
        <f>C24/'[1]面積'!B22</f>
        <v>11080</v>
      </c>
    </row>
    <row r="25" spans="1:7" ht="14.25" customHeight="1">
      <c r="A25" s="22" t="s">
        <v>10</v>
      </c>
      <c r="B25" s="4">
        <v>1580</v>
      </c>
      <c r="C25" s="4">
        <v>3027</v>
      </c>
      <c r="D25" s="4">
        <v>1519</v>
      </c>
      <c r="E25" s="4">
        <v>1508</v>
      </c>
      <c r="F25" s="15">
        <f t="shared" si="0"/>
        <v>5.891580897809196</v>
      </c>
      <c r="G25" s="14">
        <f>C25/'[1]面積'!B23</f>
        <v>6711.751662971175</v>
      </c>
    </row>
    <row r="26" spans="1:7" ht="14.25" customHeight="1">
      <c r="A26" s="22" t="s">
        <v>11</v>
      </c>
      <c r="B26" s="4">
        <v>2011</v>
      </c>
      <c r="C26" s="4">
        <v>4136</v>
      </c>
      <c r="D26" s="4">
        <v>1936</v>
      </c>
      <c r="E26" s="4">
        <v>2200</v>
      </c>
      <c r="F26" s="15">
        <f t="shared" si="0"/>
        <v>8.050075518116563</v>
      </c>
      <c r="G26" s="14">
        <f>C26/'[1]面積'!B24</f>
        <v>12457.831325301204</v>
      </c>
    </row>
    <row r="27" spans="1:7" ht="14.25" customHeight="1">
      <c r="A27" s="22" t="s">
        <v>12</v>
      </c>
      <c r="B27" s="4">
        <v>2128</v>
      </c>
      <c r="C27" s="4">
        <v>3914</v>
      </c>
      <c r="D27" s="4">
        <v>1809</v>
      </c>
      <c r="E27" s="4">
        <v>2105</v>
      </c>
      <c r="F27" s="15">
        <f t="shared" si="0"/>
        <v>7.617987325413014</v>
      </c>
      <c r="G27" s="14">
        <f>C27/'[1]面積'!B25</f>
        <v>13685.314685314686</v>
      </c>
    </row>
    <row r="28" spans="1:7" ht="14.25" customHeight="1">
      <c r="A28" s="22" t="s">
        <v>13</v>
      </c>
      <c r="B28" s="4">
        <v>1816</v>
      </c>
      <c r="C28" s="4">
        <v>3327</v>
      </c>
      <c r="D28" s="4">
        <v>1586</v>
      </c>
      <c r="E28" s="4">
        <v>1741</v>
      </c>
      <c r="F28" s="15">
        <f t="shared" si="0"/>
        <v>6.4754838609220995</v>
      </c>
      <c r="G28" s="14">
        <f>C28/'[1]面積'!B26</f>
        <v>14402.597402597401</v>
      </c>
    </row>
    <row r="29" spans="1:7" ht="13.5" customHeight="1">
      <c r="A29" s="12"/>
      <c r="B29" s="20"/>
      <c r="C29" s="20"/>
      <c r="D29" s="20"/>
      <c r="E29" s="20"/>
      <c r="F29" s="21"/>
      <c r="G29" s="20"/>
    </row>
    <row r="30" spans="1:7" s="7" customFormat="1" ht="14.25" customHeight="1">
      <c r="A30" s="13" t="s">
        <v>5</v>
      </c>
      <c r="B30" s="43">
        <f>SUM(B31:B34)</f>
        <v>7554</v>
      </c>
      <c r="C30" s="43">
        <f>SUM(C31:C34)</f>
        <v>15291</v>
      </c>
      <c r="D30" s="43">
        <f>SUM(D31:D34)</f>
        <v>7265</v>
      </c>
      <c r="E30" s="43">
        <f>SUM(E31:E34)</f>
        <v>8026</v>
      </c>
      <c r="F30" s="44">
        <f t="shared" si="0"/>
        <v>29.76153402986469</v>
      </c>
      <c r="G30" s="42">
        <f>C30/'[1]面積'!B28</f>
        <v>14002.747252747251</v>
      </c>
    </row>
    <row r="31" spans="1:7" ht="14.25" customHeight="1">
      <c r="A31" s="22" t="s">
        <v>10</v>
      </c>
      <c r="B31" s="4">
        <v>1844</v>
      </c>
      <c r="C31" s="4">
        <v>3760</v>
      </c>
      <c r="D31" s="4">
        <v>1749</v>
      </c>
      <c r="E31" s="4">
        <v>2011</v>
      </c>
      <c r="F31" s="15">
        <f t="shared" si="0"/>
        <v>7.318250471015057</v>
      </c>
      <c r="G31" s="14">
        <f>C31/'[1]面積'!B29</f>
        <v>14029.850746268656</v>
      </c>
    </row>
    <row r="32" spans="1:7" ht="14.25" customHeight="1">
      <c r="A32" s="22" t="s">
        <v>11</v>
      </c>
      <c r="B32" s="4">
        <v>1380</v>
      </c>
      <c r="C32" s="4">
        <v>2755</v>
      </c>
      <c r="D32" s="4">
        <v>1363</v>
      </c>
      <c r="E32" s="4">
        <v>1392</v>
      </c>
      <c r="F32" s="15">
        <f t="shared" si="0"/>
        <v>5.3621755445868295</v>
      </c>
      <c r="G32" s="14">
        <f>C32/'[1]面積'!B30</f>
        <v>12522.727272727272</v>
      </c>
    </row>
    <row r="33" spans="1:7" ht="14.25" customHeight="1">
      <c r="A33" s="22" t="s">
        <v>12</v>
      </c>
      <c r="B33" s="4">
        <v>1923</v>
      </c>
      <c r="C33" s="4">
        <v>4014</v>
      </c>
      <c r="D33" s="4">
        <v>1866</v>
      </c>
      <c r="E33" s="4">
        <v>2148</v>
      </c>
      <c r="F33" s="15">
        <f t="shared" si="0"/>
        <v>7.812621646450649</v>
      </c>
      <c r="G33" s="14">
        <f>C33/'[1]面積'!B31</f>
        <v>14921.933085501858</v>
      </c>
    </row>
    <row r="34" spans="1:7" ht="14.25" customHeight="1">
      <c r="A34" s="22" t="s">
        <v>13</v>
      </c>
      <c r="B34" s="4">
        <v>2407</v>
      </c>
      <c r="C34" s="4">
        <v>4762</v>
      </c>
      <c r="D34" s="4">
        <v>2287</v>
      </c>
      <c r="E34" s="4">
        <v>2475</v>
      </c>
      <c r="F34" s="15">
        <f t="shared" si="0"/>
        <v>9.268486367812155</v>
      </c>
      <c r="G34" s="14">
        <f>C34/'[1]面積'!B32</f>
        <v>14214.925373134327</v>
      </c>
    </row>
    <row r="35" spans="1:7" ht="13.5" customHeight="1">
      <c r="A35" s="12"/>
      <c r="B35" s="20"/>
      <c r="C35" s="20"/>
      <c r="D35" s="20"/>
      <c r="E35" s="20"/>
      <c r="F35" s="21"/>
      <c r="G35" s="20"/>
    </row>
    <row r="36" spans="1:7" s="7" customFormat="1" ht="14.25" customHeight="1">
      <c r="A36" s="13" t="s">
        <v>6</v>
      </c>
      <c r="B36" s="43">
        <f>SUM(B37:B39)</f>
        <v>10285</v>
      </c>
      <c r="C36" s="43">
        <f>SUM(C37:C39)</f>
        <v>17991</v>
      </c>
      <c r="D36" s="43">
        <f>SUM(D37:D39)</f>
        <v>8587</v>
      </c>
      <c r="E36" s="43">
        <f>SUM(E37:E39)</f>
        <v>9404</v>
      </c>
      <c r="F36" s="44">
        <f t="shared" si="0"/>
        <v>35.01666069788082</v>
      </c>
      <c r="G36" s="42">
        <f>C36/'[1]面積'!B34</f>
        <v>17518.013631937683</v>
      </c>
    </row>
    <row r="37" spans="1:7" ht="14.25" customHeight="1">
      <c r="A37" s="22" t="s">
        <v>10</v>
      </c>
      <c r="B37" s="4">
        <v>4788</v>
      </c>
      <c r="C37" s="4">
        <v>8222</v>
      </c>
      <c r="D37" s="4">
        <v>3837</v>
      </c>
      <c r="E37" s="4">
        <v>4385</v>
      </c>
      <c r="F37" s="15">
        <f t="shared" si="0"/>
        <v>16.00283387571431</v>
      </c>
      <c r="G37" s="14">
        <f>C37/'[1]面積'!B35</f>
        <v>18434.977578475336</v>
      </c>
    </row>
    <row r="38" spans="1:7" ht="14.25" customHeight="1">
      <c r="A38" s="22" t="s">
        <v>11</v>
      </c>
      <c r="B38" s="4">
        <v>2059</v>
      </c>
      <c r="C38" s="4">
        <v>3740</v>
      </c>
      <c r="D38" s="4">
        <v>1860</v>
      </c>
      <c r="E38" s="4">
        <v>1880</v>
      </c>
      <c r="F38" s="15">
        <f t="shared" si="0"/>
        <v>7.27932360680753</v>
      </c>
      <c r="G38" s="14">
        <f>C38/'[1]面積'!B36</f>
        <v>13076.923076923078</v>
      </c>
    </row>
    <row r="39" spans="1:7" ht="14.25" customHeight="1">
      <c r="A39" s="22" t="s">
        <v>12</v>
      </c>
      <c r="B39" s="4">
        <v>3438</v>
      </c>
      <c r="C39" s="4">
        <v>6029</v>
      </c>
      <c r="D39" s="4">
        <v>2890</v>
      </c>
      <c r="E39" s="4">
        <v>3139</v>
      </c>
      <c r="F39" s="15">
        <f t="shared" si="0"/>
        <v>11.734503215358982</v>
      </c>
      <c r="G39" s="14">
        <f>C39/'[1]面積'!B37</f>
        <v>20437.288135593222</v>
      </c>
    </row>
    <row r="40" spans="1:7" ht="13.5" customHeight="1">
      <c r="A40" s="12"/>
      <c r="B40" s="20"/>
      <c r="C40" s="20"/>
      <c r="D40" s="20"/>
      <c r="E40" s="20"/>
      <c r="F40" s="21"/>
      <c r="G40" s="20"/>
    </row>
    <row r="41" spans="1:7" s="7" customFormat="1" ht="14.25" customHeight="1">
      <c r="A41" s="13" t="s">
        <v>7</v>
      </c>
      <c r="B41" s="43">
        <f>SUM(B42:B44)</f>
        <v>9469</v>
      </c>
      <c r="C41" s="43">
        <f>SUM(C42:C44)</f>
        <v>17628</v>
      </c>
      <c r="D41" s="43">
        <f>SUM(D42:D44)</f>
        <v>8646</v>
      </c>
      <c r="E41" s="43">
        <f>SUM(E42:E44)</f>
        <v>8982</v>
      </c>
      <c r="F41" s="44">
        <f t="shared" si="0"/>
        <v>34.31013811251421</v>
      </c>
      <c r="G41" s="42">
        <f>C41/'[1]面積'!B39</f>
        <v>17164.55696202532</v>
      </c>
    </row>
    <row r="42" spans="1:7" ht="14.25" customHeight="1">
      <c r="A42" s="22" t="s">
        <v>10</v>
      </c>
      <c r="B42" s="4">
        <v>2240</v>
      </c>
      <c r="C42" s="4">
        <v>4259</v>
      </c>
      <c r="D42" s="4">
        <v>2065</v>
      </c>
      <c r="E42" s="4">
        <v>2194</v>
      </c>
      <c r="F42" s="15">
        <f t="shared" si="0"/>
        <v>8.289475732992853</v>
      </c>
      <c r="G42" s="14">
        <f>C42/'[1]面積'!B40</f>
        <v>11033.678756476684</v>
      </c>
    </row>
    <row r="43" spans="1:7" ht="14.25" customHeight="1">
      <c r="A43" s="22" t="s">
        <v>11</v>
      </c>
      <c r="B43" s="4">
        <v>3390</v>
      </c>
      <c r="C43" s="4">
        <v>6689</v>
      </c>
      <c r="D43" s="4">
        <v>3302</v>
      </c>
      <c r="E43" s="4">
        <v>3387</v>
      </c>
      <c r="F43" s="15">
        <f t="shared" si="0"/>
        <v>13.019089734207371</v>
      </c>
      <c r="G43" s="14">
        <f>C43/'[1]面積'!B41</f>
        <v>20455.657492354738</v>
      </c>
    </row>
    <row r="44" spans="1:7" ht="14.25" customHeight="1">
      <c r="A44" s="22" t="s">
        <v>12</v>
      </c>
      <c r="B44" s="4">
        <v>3839</v>
      </c>
      <c r="C44" s="4">
        <v>6680</v>
      </c>
      <c r="D44" s="4">
        <v>3279</v>
      </c>
      <c r="E44" s="4">
        <v>3401</v>
      </c>
      <c r="F44" s="15">
        <f t="shared" si="0"/>
        <v>13.001572645313985</v>
      </c>
      <c r="G44" s="14">
        <f>C44/'[1]面積'!B42</f>
        <v>21273.885350318473</v>
      </c>
    </row>
    <row r="45" spans="1:7" ht="13.5" customHeight="1">
      <c r="A45" s="12"/>
      <c r="B45" s="20"/>
      <c r="C45" s="20"/>
      <c r="D45" s="20"/>
      <c r="E45" s="20"/>
      <c r="F45" s="21"/>
      <c r="G45" s="20"/>
    </row>
    <row r="46" spans="1:7" s="7" customFormat="1" ht="14.25" customHeight="1">
      <c r="A46" s="13" t="s">
        <v>8</v>
      </c>
      <c r="B46" s="43">
        <f>SUM(B47:B49)</f>
        <v>4013</v>
      </c>
      <c r="C46" s="43">
        <f>SUM(C47:C49)</f>
        <v>7664</v>
      </c>
      <c r="D46" s="43">
        <f>SUM(D47:D49)</f>
        <v>3769</v>
      </c>
      <c r="E46" s="43">
        <f>SUM(E47:E49)</f>
        <v>3895</v>
      </c>
      <c r="F46" s="44">
        <f t="shared" si="0"/>
        <v>14.916774364324308</v>
      </c>
      <c r="G46" s="42">
        <f>C46/'[1]面積'!B44</f>
        <v>14298.507462686566</v>
      </c>
    </row>
    <row r="47" spans="1:7" ht="14.25" customHeight="1">
      <c r="A47" s="22" t="s">
        <v>10</v>
      </c>
      <c r="B47" s="4">
        <v>1098</v>
      </c>
      <c r="C47" s="4">
        <v>2292</v>
      </c>
      <c r="D47" s="4">
        <v>1166</v>
      </c>
      <c r="E47" s="4">
        <v>1126</v>
      </c>
      <c r="F47" s="15">
        <f t="shared" si="0"/>
        <v>4.4610186381825825</v>
      </c>
      <c r="G47" s="14">
        <f>C47/'[1]面積'!B45</f>
        <v>10371.0407239819</v>
      </c>
    </row>
    <row r="48" spans="1:7" ht="14.25" customHeight="1">
      <c r="A48" s="22" t="s">
        <v>11</v>
      </c>
      <c r="B48" s="4">
        <v>1301</v>
      </c>
      <c r="C48" s="4">
        <v>2507</v>
      </c>
      <c r="D48" s="4">
        <v>1234</v>
      </c>
      <c r="E48" s="4">
        <v>1273</v>
      </c>
      <c r="F48" s="15">
        <f t="shared" si="0"/>
        <v>4.879482428413497</v>
      </c>
      <c r="G48" s="14">
        <f>C48/'[1]面積'!B46</f>
        <v>15968.152866242039</v>
      </c>
    </row>
    <row r="49" spans="1:7" ht="14.25" customHeight="1">
      <c r="A49" s="22" t="s">
        <v>12</v>
      </c>
      <c r="B49" s="4">
        <v>1614</v>
      </c>
      <c r="C49" s="4">
        <v>2865</v>
      </c>
      <c r="D49" s="4">
        <v>1369</v>
      </c>
      <c r="E49" s="4">
        <v>1496</v>
      </c>
      <c r="F49" s="15">
        <f t="shared" si="0"/>
        <v>5.576273297728228</v>
      </c>
      <c r="G49" s="14">
        <f>C49/'[1]面積'!B47</f>
        <v>18132.91139240506</v>
      </c>
    </row>
    <row r="50" spans="1:7" ht="13.5" customHeight="1">
      <c r="A50" s="12"/>
      <c r="B50" s="20"/>
      <c r="C50" s="20"/>
      <c r="D50" s="20"/>
      <c r="E50" s="20"/>
      <c r="F50" s="21"/>
      <c r="G50" s="20"/>
    </row>
    <row r="51" spans="1:7" s="7" customFormat="1" ht="14.25" customHeight="1">
      <c r="A51" s="13" t="s">
        <v>9</v>
      </c>
      <c r="B51" s="43">
        <f>B52+B53</f>
        <v>2048</v>
      </c>
      <c r="C51" s="43">
        <f>C52+C53</f>
        <v>3842</v>
      </c>
      <c r="D51" s="43">
        <f>D52+D53</f>
        <v>1903</v>
      </c>
      <c r="E51" s="43">
        <f>E52+E53</f>
        <v>1939</v>
      </c>
      <c r="F51" s="44">
        <f t="shared" si="0"/>
        <v>7.477850614265917</v>
      </c>
      <c r="G51" s="42">
        <f>C51/'[1]面積'!B49</f>
        <v>7592.885375494071</v>
      </c>
    </row>
    <row r="52" spans="1:7" ht="14.25" customHeight="1">
      <c r="A52" s="22" t="s">
        <v>10</v>
      </c>
      <c r="B52" s="4">
        <v>1277</v>
      </c>
      <c r="C52" s="4">
        <v>2329</v>
      </c>
      <c r="D52" s="4">
        <v>1210</v>
      </c>
      <c r="E52" s="4">
        <v>1119</v>
      </c>
      <c r="F52" s="15">
        <f t="shared" si="0"/>
        <v>4.533033336966508</v>
      </c>
      <c r="G52" s="14">
        <f>C52/'[1]面積'!B50</f>
        <v>9785.714285714286</v>
      </c>
    </row>
    <row r="53" spans="1:7" s="28" customFormat="1" ht="17.25" customHeight="1">
      <c r="A53" s="30" t="s">
        <v>11</v>
      </c>
      <c r="B53" s="33">
        <v>771</v>
      </c>
      <c r="C53" s="34">
        <v>1513</v>
      </c>
      <c r="D53" s="34">
        <v>693</v>
      </c>
      <c r="E53" s="34">
        <v>820</v>
      </c>
      <c r="F53" s="31">
        <f t="shared" si="0"/>
        <v>2.9448172772994097</v>
      </c>
      <c r="G53" s="27">
        <f>C53/'[1]面積'!B51</f>
        <v>5645.522388059701</v>
      </c>
    </row>
    <row r="54" spans="1:7" ht="17.25" customHeight="1">
      <c r="A54" s="29" t="s">
        <v>51</v>
      </c>
      <c r="B54" s="10"/>
      <c r="C54" s="10"/>
      <c r="D54" s="10"/>
      <c r="E54" s="10"/>
      <c r="F54" s="17"/>
      <c r="G54" s="16"/>
    </row>
    <row r="55" spans="1:7" ht="13.5">
      <c r="A55" s="2"/>
      <c r="F55" s="6"/>
      <c r="G55" s="5"/>
    </row>
    <row r="56" spans="1:7" s="1" customFormat="1" ht="17.25" customHeight="1">
      <c r="A56" s="45" t="s">
        <v>56</v>
      </c>
      <c r="B56" s="45"/>
      <c r="C56" s="45"/>
      <c r="D56" s="45"/>
      <c r="E56" s="45"/>
      <c r="F56" s="45"/>
      <c r="G56" s="45"/>
    </row>
    <row r="57" spans="1:7" ht="17.25" customHeight="1" thickBot="1">
      <c r="A57" s="24"/>
      <c r="B57" s="24"/>
      <c r="C57" s="24"/>
      <c r="D57" s="24"/>
      <c r="E57" s="24"/>
      <c r="F57" s="24"/>
      <c r="G57" s="24"/>
    </row>
    <row r="58" spans="1:7" ht="17.25" customHeight="1" thickTop="1">
      <c r="A58" s="46" t="s">
        <v>50</v>
      </c>
      <c r="B58" s="48" t="s">
        <v>45</v>
      </c>
      <c r="C58" s="50" t="s">
        <v>49</v>
      </c>
      <c r="D58" s="51"/>
      <c r="E58" s="51"/>
      <c r="F58" s="52"/>
      <c r="G58" s="35" t="s">
        <v>46</v>
      </c>
    </row>
    <row r="59" spans="1:7" ht="17.25" customHeight="1">
      <c r="A59" s="47"/>
      <c r="B59" s="49"/>
      <c r="C59" s="36" t="s">
        <v>52</v>
      </c>
      <c r="D59" s="36" t="s">
        <v>43</v>
      </c>
      <c r="E59" s="37" t="s">
        <v>44</v>
      </c>
      <c r="F59" s="38" t="s">
        <v>47</v>
      </c>
      <c r="G59" s="39" t="s">
        <v>54</v>
      </c>
    </row>
    <row r="60" spans="1:7" s="26" customFormat="1" ht="18" customHeight="1">
      <c r="A60" s="13" t="s">
        <v>15</v>
      </c>
      <c r="B60" s="43">
        <f>B61+B62</f>
        <v>4990</v>
      </c>
      <c r="C60" s="43">
        <f>C61+C62</f>
        <v>8173</v>
      </c>
      <c r="D60" s="43">
        <f>D61+D62</f>
        <v>3904</v>
      </c>
      <c r="E60" s="43">
        <f>E61+E62</f>
        <v>4269</v>
      </c>
      <c r="F60" s="44">
        <f>C60/'[1]２－３'!$C$5*1000</f>
        <v>15.907463058405867</v>
      </c>
      <c r="G60" s="42">
        <f>C60/'[1]面積'!B53</f>
        <v>21911.528150134047</v>
      </c>
    </row>
    <row r="61" spans="1:7" ht="13.5" customHeight="1">
      <c r="A61" s="22" t="s">
        <v>10</v>
      </c>
      <c r="B61" s="4">
        <v>2109</v>
      </c>
      <c r="C61" s="4">
        <v>3381</v>
      </c>
      <c r="D61" s="4">
        <v>1595</v>
      </c>
      <c r="E61" s="4">
        <v>1786</v>
      </c>
      <c r="F61" s="15">
        <f>C61/'[1]２－３'!$C$5*1000</f>
        <v>6.580586394282422</v>
      </c>
      <c r="G61" s="14">
        <f>C61/'[1]面積'!B54</f>
        <v>18576.923076923078</v>
      </c>
    </row>
    <row r="62" spans="1:7" ht="13.5" customHeight="1">
      <c r="A62" s="22" t="s">
        <v>11</v>
      </c>
      <c r="B62" s="4">
        <v>2881</v>
      </c>
      <c r="C62" s="4">
        <v>4792</v>
      </c>
      <c r="D62" s="4">
        <v>2309</v>
      </c>
      <c r="E62" s="4">
        <v>2483</v>
      </c>
      <c r="F62" s="15">
        <f>C62/'[1]２－３'!$C$5*1000</f>
        <v>9.326876664123445</v>
      </c>
      <c r="G62" s="14">
        <f>C62/'[1]面積'!B55</f>
        <v>25089.005235602093</v>
      </c>
    </row>
    <row r="63" spans="1:7" ht="13.5" customHeight="1">
      <c r="A63" s="22"/>
      <c r="B63" s="14"/>
      <c r="C63" s="14"/>
      <c r="D63" s="14"/>
      <c r="E63" s="14"/>
      <c r="F63" s="21"/>
      <c r="G63" s="20"/>
    </row>
    <row r="64" spans="1:7" s="7" customFormat="1" ht="13.5" customHeight="1">
      <c r="A64" s="13" t="s">
        <v>16</v>
      </c>
      <c r="B64" s="43">
        <f>SUM(B65:B69)</f>
        <v>18454</v>
      </c>
      <c r="C64" s="43">
        <f>SUM(C65:C69)</f>
        <v>28974</v>
      </c>
      <c r="D64" s="43">
        <f>SUM(D65:D69)</f>
        <v>14550</v>
      </c>
      <c r="E64" s="43">
        <f>SUM(E65:E69)</f>
        <v>14424</v>
      </c>
      <c r="F64" s="44">
        <f>C64/'[1]２－３'!$C$5*1000</f>
        <v>56.39334817744422</v>
      </c>
      <c r="G64" s="42">
        <f>C64/'[1]面積'!B57</f>
        <v>22425.696594427245</v>
      </c>
    </row>
    <row r="65" spans="1:7" ht="13.5" customHeight="1">
      <c r="A65" s="22" t="s">
        <v>10</v>
      </c>
      <c r="B65" s="4">
        <v>3811</v>
      </c>
      <c r="C65" s="4">
        <v>5977</v>
      </c>
      <c r="D65" s="4">
        <v>2995</v>
      </c>
      <c r="E65" s="4">
        <v>2982</v>
      </c>
      <c r="F65" s="15">
        <f>C65/'[1]２－３'!$C$5*1000</f>
        <v>11.633293368419414</v>
      </c>
      <c r="G65" s="14">
        <f>C65/'[1]面積'!B58</f>
        <v>25542.735042735043</v>
      </c>
    </row>
    <row r="66" spans="1:7" ht="13.5" customHeight="1">
      <c r="A66" s="22" t="s">
        <v>11</v>
      </c>
      <c r="B66" s="4">
        <v>4125</v>
      </c>
      <c r="C66" s="4">
        <v>6309</v>
      </c>
      <c r="D66" s="4">
        <v>3070</v>
      </c>
      <c r="E66" s="4">
        <v>3239</v>
      </c>
      <c r="F66" s="15">
        <f>C66/'[1]２－３'!$C$5*1000</f>
        <v>12.27947931426436</v>
      </c>
      <c r="G66" s="14">
        <f>C66/'[1]面積'!B59</f>
        <v>19593.167701863353</v>
      </c>
    </row>
    <row r="67" spans="1:7" ht="13.5" customHeight="1">
      <c r="A67" s="22" t="s">
        <v>12</v>
      </c>
      <c r="B67" s="4">
        <v>4455</v>
      </c>
      <c r="C67" s="4">
        <v>7116</v>
      </c>
      <c r="D67" s="4">
        <v>3569</v>
      </c>
      <c r="E67" s="4">
        <v>3547</v>
      </c>
      <c r="F67" s="15">
        <f>C67/'[1]２－３'!$C$5*1000</f>
        <v>13.850178285038071</v>
      </c>
      <c r="G67" s="14">
        <f>C67/'[1]面積'!B60</f>
        <v>23720</v>
      </c>
    </row>
    <row r="68" spans="1:7" ht="13.5" customHeight="1">
      <c r="A68" s="22" t="s">
        <v>13</v>
      </c>
      <c r="B68" s="4">
        <v>2590</v>
      </c>
      <c r="C68" s="4">
        <v>3880</v>
      </c>
      <c r="D68" s="4">
        <v>1982</v>
      </c>
      <c r="E68" s="4">
        <v>1898</v>
      </c>
      <c r="F68" s="15">
        <f>C68/'[1]２－３'!$C$5*1000</f>
        <v>7.551811656260218</v>
      </c>
      <c r="G68" s="14">
        <f>C68/'[1]面積'!B61</f>
        <v>20748.663101604277</v>
      </c>
    </row>
    <row r="69" spans="1:7" ht="13.5" customHeight="1">
      <c r="A69" s="22" t="s">
        <v>14</v>
      </c>
      <c r="B69" s="4">
        <v>3473</v>
      </c>
      <c r="C69" s="4">
        <v>5692</v>
      </c>
      <c r="D69" s="4">
        <v>2934</v>
      </c>
      <c r="E69" s="4">
        <v>2758</v>
      </c>
      <c r="F69" s="15">
        <f>C69/'[1]２－３'!$C$5*1000</f>
        <v>11.078585553462155</v>
      </c>
      <c r="G69" s="14">
        <f>C69/'[1]面積'!B62</f>
        <v>22859.437751004018</v>
      </c>
    </row>
    <row r="70" spans="1:7" ht="13.5" customHeight="1">
      <c r="A70" s="22"/>
      <c r="B70" s="14"/>
      <c r="C70" s="14"/>
      <c r="D70" s="14"/>
      <c r="E70" s="14"/>
      <c r="F70" s="21"/>
      <c r="G70" s="20"/>
    </row>
    <row r="71" spans="1:7" s="7" customFormat="1" ht="13.5" customHeight="1">
      <c r="A71" s="13" t="s">
        <v>17</v>
      </c>
      <c r="B71" s="43">
        <f>SUM(B72:B75)</f>
        <v>9480</v>
      </c>
      <c r="C71" s="43">
        <f>SUM(C72:C75)</f>
        <v>15012</v>
      </c>
      <c r="D71" s="43">
        <f>SUM(D72:D75)</f>
        <v>7601</v>
      </c>
      <c r="E71" s="43">
        <f>SUM(E72:E75)</f>
        <v>7411</v>
      </c>
      <c r="F71" s="44">
        <f>C71/'[1]２－３'!$C$5*1000</f>
        <v>29.21850427416969</v>
      </c>
      <c r="G71" s="42">
        <f>C71/'[1]面積'!B64</f>
        <v>20204.576043068642</v>
      </c>
    </row>
    <row r="72" spans="1:7" ht="13.5" customHeight="1">
      <c r="A72" s="22" t="s">
        <v>10</v>
      </c>
      <c r="B72" s="4">
        <v>1253</v>
      </c>
      <c r="C72" s="4">
        <v>2154</v>
      </c>
      <c r="D72" s="4">
        <v>1105</v>
      </c>
      <c r="E72" s="4">
        <v>1049</v>
      </c>
      <c r="F72" s="15">
        <f>C72/'[1]２－３'!$C$5*1000</f>
        <v>4.192423275150647</v>
      </c>
      <c r="G72" s="14">
        <f>C72/'[1]面積'!B65</f>
        <v>14855.172413793105</v>
      </c>
    </row>
    <row r="73" spans="1:7" ht="13.5" customHeight="1">
      <c r="A73" s="22" t="s">
        <v>11</v>
      </c>
      <c r="B73" s="4">
        <v>2575</v>
      </c>
      <c r="C73" s="4">
        <v>3879</v>
      </c>
      <c r="D73" s="4">
        <v>1926</v>
      </c>
      <c r="E73" s="4">
        <v>1953</v>
      </c>
      <c r="F73" s="15">
        <f>C73/'[1]２－３'!$C$5*1000</f>
        <v>7.5498653130498425</v>
      </c>
      <c r="G73" s="14">
        <f>C73/'[1]面積'!B66</f>
        <v>20743.31550802139</v>
      </c>
    </row>
    <row r="74" spans="1:7" ht="13.5" customHeight="1">
      <c r="A74" s="22" t="s">
        <v>12</v>
      </c>
      <c r="B74" s="4">
        <v>3519</v>
      </c>
      <c r="C74" s="4">
        <v>5261</v>
      </c>
      <c r="D74" s="4">
        <v>2711</v>
      </c>
      <c r="E74" s="4">
        <v>2550</v>
      </c>
      <c r="F74" s="15">
        <f>C74/'[1]２－３'!$C$5*1000</f>
        <v>10.239711629789952</v>
      </c>
      <c r="G74" s="14">
        <f>C74/'[1]面積'!B67</f>
        <v>24816.03773584906</v>
      </c>
    </row>
    <row r="75" spans="1:7" ht="13.5" customHeight="1">
      <c r="A75" s="22" t="s">
        <v>13</v>
      </c>
      <c r="B75" s="4">
        <v>2133</v>
      </c>
      <c r="C75" s="4">
        <v>3718</v>
      </c>
      <c r="D75" s="4">
        <v>1859</v>
      </c>
      <c r="E75" s="4">
        <v>1859</v>
      </c>
      <c r="F75" s="15">
        <f>C75/'[1]２－３'!$C$5*1000</f>
        <v>7.23650405617925</v>
      </c>
      <c r="G75" s="14">
        <f>C75/'[1]面積'!B68</f>
        <v>18683.417085427136</v>
      </c>
    </row>
    <row r="76" spans="1:7" ht="13.5" customHeight="1">
      <c r="A76" s="22"/>
      <c r="B76" s="14"/>
      <c r="C76" s="14"/>
      <c r="D76" s="14"/>
      <c r="E76" s="14"/>
      <c r="F76" s="21"/>
      <c r="G76" s="20"/>
    </row>
    <row r="77" spans="1:7" s="7" customFormat="1" ht="13.5" customHeight="1">
      <c r="A77" s="13" t="s">
        <v>18</v>
      </c>
      <c r="B77" s="43">
        <f>SUM(B78:B80)</f>
        <v>10447</v>
      </c>
      <c r="C77" s="43">
        <f>SUM(C78:C80)</f>
        <v>17106</v>
      </c>
      <c r="D77" s="43">
        <f>SUM(D78:D80)</f>
        <v>8350</v>
      </c>
      <c r="E77" s="43">
        <f>SUM(E78:E80)</f>
        <v>8756</v>
      </c>
      <c r="F77" s="44">
        <f>C77/'[1]２－３'!$C$5*1000</f>
        <v>33.29414695669776</v>
      </c>
      <c r="G77" s="42">
        <f>C77/'[1]面積'!B70</f>
        <v>19775.7225433526</v>
      </c>
    </row>
    <row r="78" spans="1:7" ht="13.5" customHeight="1">
      <c r="A78" s="22" t="s">
        <v>10</v>
      </c>
      <c r="B78" s="4">
        <v>4087</v>
      </c>
      <c r="C78" s="4">
        <v>7055</v>
      </c>
      <c r="D78" s="4">
        <v>3429</v>
      </c>
      <c r="E78" s="4">
        <v>3626</v>
      </c>
      <c r="F78" s="15">
        <f>C78/'[1]２－３'!$C$5*1000</f>
        <v>13.731451349205113</v>
      </c>
      <c r="G78" s="14">
        <f>C78/'[1]面積'!B71</f>
        <v>19275.956284153006</v>
      </c>
    </row>
    <row r="79" spans="1:7" ht="13.5" customHeight="1">
      <c r="A79" s="22" t="s">
        <v>11</v>
      </c>
      <c r="B79" s="4">
        <v>2208</v>
      </c>
      <c r="C79" s="4">
        <v>3397</v>
      </c>
      <c r="D79" s="4">
        <v>1729</v>
      </c>
      <c r="E79" s="4">
        <v>1668</v>
      </c>
      <c r="F79" s="15">
        <f>C79/'[1]２－３'!$C$5*1000</f>
        <v>6.611727885648444</v>
      </c>
      <c r="G79" s="14">
        <f>C79/'[1]面積'!B72</f>
        <v>20100.59171597633</v>
      </c>
    </row>
    <row r="80" spans="1:7" ht="13.5" customHeight="1">
      <c r="A80" s="22" t="s">
        <v>12</v>
      </c>
      <c r="B80" s="4">
        <v>4152</v>
      </c>
      <c r="C80" s="4">
        <v>6654</v>
      </c>
      <c r="D80" s="4">
        <v>3192</v>
      </c>
      <c r="E80" s="4">
        <v>3462</v>
      </c>
      <c r="F80" s="15">
        <f>C80/'[1]２－３'!$C$5*1000</f>
        <v>12.950967721844199</v>
      </c>
      <c r="G80" s="14">
        <f>C80/'[1]面積'!B73</f>
        <v>20163.636363636364</v>
      </c>
    </row>
    <row r="81" spans="1:7" ht="13.5" customHeight="1">
      <c r="A81" s="22"/>
      <c r="B81" s="14"/>
      <c r="C81" s="14"/>
      <c r="D81" s="14"/>
      <c r="E81" s="14"/>
      <c r="F81" s="21"/>
      <c r="G81" s="20"/>
    </row>
    <row r="82" spans="1:7" s="7" customFormat="1" ht="13.5" customHeight="1">
      <c r="A82" s="13" t="s">
        <v>19</v>
      </c>
      <c r="B82" s="43">
        <f>SUM(B83:B88)</f>
        <v>13342</v>
      </c>
      <c r="C82" s="43">
        <f>SUM(C83:C88)</f>
        <v>23131</v>
      </c>
      <c r="D82" s="43">
        <f>SUM(D83:D88)</f>
        <v>11243</v>
      </c>
      <c r="E82" s="43">
        <f>SUM(E83:E88)</f>
        <v>11888</v>
      </c>
      <c r="F82" s="44">
        <f>C82/'[1]２－３'!$C$5*1000</f>
        <v>45.02086479921524</v>
      </c>
      <c r="G82" s="42">
        <f>C82/'[1]面積'!B75</f>
        <v>19340.30100334448</v>
      </c>
    </row>
    <row r="83" spans="1:7" ht="13.5" customHeight="1">
      <c r="A83" s="22" t="s">
        <v>10</v>
      </c>
      <c r="B83" s="4">
        <v>2803</v>
      </c>
      <c r="C83" s="4">
        <v>4626</v>
      </c>
      <c r="D83" s="4">
        <v>2245</v>
      </c>
      <c r="E83" s="4">
        <v>2381</v>
      </c>
      <c r="F83" s="15">
        <f>C83/'[1]２－３'!$C$5*1000</f>
        <v>9.00378369120097</v>
      </c>
      <c r="G83" s="14">
        <f>C83/'[1]面積'!B76</f>
        <v>17930.232558139534</v>
      </c>
    </row>
    <row r="84" spans="1:7" ht="13.5" customHeight="1">
      <c r="A84" s="22" t="s">
        <v>11</v>
      </c>
      <c r="B84" s="4">
        <v>2545</v>
      </c>
      <c r="C84" s="4">
        <v>4065</v>
      </c>
      <c r="D84" s="4">
        <v>2012</v>
      </c>
      <c r="E84" s="4">
        <v>2053</v>
      </c>
      <c r="F84" s="15">
        <f>C84/'[1]２－３'!$C$5*1000</f>
        <v>7.911885150179843</v>
      </c>
      <c r="G84" s="14">
        <f>C84/'[1]面積'!B77</f>
        <v>21394.736842105263</v>
      </c>
    </row>
    <row r="85" spans="1:7" ht="13.5" customHeight="1">
      <c r="A85" s="22" t="s">
        <v>12</v>
      </c>
      <c r="B85" s="4">
        <v>2253</v>
      </c>
      <c r="C85" s="4">
        <v>3939</v>
      </c>
      <c r="D85" s="4">
        <v>1854</v>
      </c>
      <c r="E85" s="4">
        <v>2085</v>
      </c>
      <c r="F85" s="15">
        <f>C85/'[1]２－３'!$C$5*1000</f>
        <v>7.666645905672423</v>
      </c>
      <c r="G85" s="14">
        <f>C85/'[1]面積'!B78</f>
        <v>21064.171122994652</v>
      </c>
    </row>
    <row r="86" spans="1:7" ht="13.5" customHeight="1">
      <c r="A86" s="22" t="s">
        <v>13</v>
      </c>
      <c r="B86" s="4">
        <v>2201</v>
      </c>
      <c r="C86" s="4">
        <v>3766</v>
      </c>
      <c r="D86" s="4">
        <v>1848</v>
      </c>
      <c r="E86" s="4">
        <v>1918</v>
      </c>
      <c r="F86" s="15">
        <f>C86/'[1]２－３'!$C$5*1000</f>
        <v>7.329928530277314</v>
      </c>
      <c r="G86" s="14">
        <f>C86/'[1]面積'!B79</f>
        <v>23685.53459119497</v>
      </c>
    </row>
    <row r="87" spans="1:7" ht="13.5" customHeight="1">
      <c r="A87" s="22" t="s">
        <v>14</v>
      </c>
      <c r="B87" s="4">
        <v>1931</v>
      </c>
      <c r="C87" s="4">
        <v>3497</v>
      </c>
      <c r="D87" s="4">
        <v>1705</v>
      </c>
      <c r="E87" s="4">
        <v>1792</v>
      </c>
      <c r="F87" s="15">
        <f>C87/'[1]２－３'!$C$5*1000</f>
        <v>6.806362206686078</v>
      </c>
      <c r="G87" s="14">
        <f>C87/'[1]面積'!B80</f>
        <v>16573.459715639812</v>
      </c>
    </row>
    <row r="88" spans="1:7" ht="13.5" customHeight="1">
      <c r="A88" s="22" t="s">
        <v>20</v>
      </c>
      <c r="B88" s="4">
        <v>1609</v>
      </c>
      <c r="C88" s="4">
        <v>3238</v>
      </c>
      <c r="D88" s="4">
        <v>1579</v>
      </c>
      <c r="E88" s="4">
        <v>1659</v>
      </c>
      <c r="F88" s="15">
        <f>C88/'[1]２－３'!$C$5*1000</f>
        <v>6.302259315198605</v>
      </c>
      <c r="G88" s="14">
        <f>C88/'[1]面積'!B81</f>
        <v>16952.879581151832</v>
      </c>
    </row>
    <row r="89" spans="1:7" ht="13.5" customHeight="1">
      <c r="A89" s="22"/>
      <c r="B89" s="14"/>
      <c r="C89" s="14"/>
      <c r="D89" s="14"/>
      <c r="E89" s="14"/>
      <c r="F89" s="21"/>
      <c r="G89" s="20"/>
    </row>
    <row r="90" spans="1:7" s="7" customFormat="1" ht="13.5" customHeight="1">
      <c r="A90" s="13" t="s">
        <v>21</v>
      </c>
      <c r="B90" s="43">
        <f>SUM(B91:B93)</f>
        <v>8608</v>
      </c>
      <c r="C90" s="43">
        <f>SUM(C91:C93)</f>
        <v>14512</v>
      </c>
      <c r="D90" s="43">
        <f>SUM(D91:D93)</f>
        <v>7070</v>
      </c>
      <c r="E90" s="43">
        <f>SUM(E91:E93)</f>
        <v>7442</v>
      </c>
      <c r="F90" s="44">
        <f>C90/'[1]２－３'!$C$5*1000</f>
        <v>28.24533266898152</v>
      </c>
      <c r="G90" s="42">
        <f>C90/'[1]面積'!B83</f>
        <v>19584.34547908232</v>
      </c>
    </row>
    <row r="91" spans="1:7" ht="13.5" customHeight="1">
      <c r="A91" s="22" t="s">
        <v>10</v>
      </c>
      <c r="B91" s="4">
        <v>2168</v>
      </c>
      <c r="C91" s="4">
        <v>3753</v>
      </c>
      <c r="D91" s="4">
        <v>1955</v>
      </c>
      <c r="E91" s="4">
        <v>1798</v>
      </c>
      <c r="F91" s="15">
        <f>C91/'[1]２－３'!$C$5*1000</f>
        <v>7.304626068542422</v>
      </c>
      <c r="G91" s="14">
        <f>C91/'[1]面積'!B84</f>
        <v>16981.900452488688</v>
      </c>
    </row>
    <row r="92" spans="1:7" ht="13.5" customHeight="1">
      <c r="A92" s="22" t="s">
        <v>11</v>
      </c>
      <c r="B92" s="4">
        <v>2958</v>
      </c>
      <c r="C92" s="4">
        <v>5131</v>
      </c>
      <c r="D92" s="4">
        <v>2414</v>
      </c>
      <c r="E92" s="4">
        <v>2717</v>
      </c>
      <c r="F92" s="15">
        <f>C92/'[1]２－３'!$C$5*1000</f>
        <v>9.986687012441024</v>
      </c>
      <c r="G92" s="14">
        <f>C92/'[1]面積'!B85</f>
        <v>20042.96875</v>
      </c>
    </row>
    <row r="93" spans="1:7" ht="13.5" customHeight="1">
      <c r="A93" s="22" t="s">
        <v>12</v>
      </c>
      <c r="B93" s="4">
        <v>3482</v>
      </c>
      <c r="C93" s="4">
        <v>5628</v>
      </c>
      <c r="D93" s="4">
        <v>2701</v>
      </c>
      <c r="E93" s="4">
        <v>2927</v>
      </c>
      <c r="F93" s="15">
        <f>C93/'[1]２－３'!$C$5*1000</f>
        <v>10.954019587998069</v>
      </c>
      <c r="G93" s="14">
        <f>C93/'[1]面積'!B86</f>
        <v>21318.181818181816</v>
      </c>
    </row>
    <row r="94" spans="1:7" ht="13.5" customHeight="1">
      <c r="A94" s="22"/>
      <c r="B94" s="14"/>
      <c r="C94" s="14"/>
      <c r="D94" s="14"/>
      <c r="E94" s="14"/>
      <c r="F94" s="21"/>
      <c r="G94" s="20"/>
    </row>
    <row r="95" spans="1:7" s="7" customFormat="1" ht="13.5" customHeight="1">
      <c r="A95" s="13" t="s">
        <v>22</v>
      </c>
      <c r="B95" s="43">
        <f>SUM(B96:B98)</f>
        <v>5511</v>
      </c>
      <c r="C95" s="43">
        <f>SUM(C96:C98)</f>
        <v>10788</v>
      </c>
      <c r="D95" s="43">
        <f>SUM(D96:D98)</f>
        <v>5301</v>
      </c>
      <c r="E95" s="43">
        <f>SUM(E96:E98)</f>
        <v>5487</v>
      </c>
      <c r="F95" s="44">
        <f>C95/'[1]２－３'!$C$5*1000</f>
        <v>20.99715055354001</v>
      </c>
      <c r="G95" s="42">
        <f>C95/'[1]面積'!B88</f>
        <v>16803.73831775701</v>
      </c>
    </row>
    <row r="96" spans="1:7" ht="13.5" customHeight="1">
      <c r="A96" s="22" t="s">
        <v>10</v>
      </c>
      <c r="B96" s="4">
        <v>1567</v>
      </c>
      <c r="C96" s="4">
        <v>2941</v>
      </c>
      <c r="D96" s="4">
        <v>1465</v>
      </c>
      <c r="E96" s="4">
        <v>1476</v>
      </c>
      <c r="F96" s="15">
        <f>C96/'[1]２－３'!$C$5*1000</f>
        <v>5.7241953817168305</v>
      </c>
      <c r="G96" s="14">
        <f>C96/'[1]面積'!B89</f>
        <v>20858.156028368798</v>
      </c>
    </row>
    <row r="97" spans="1:7" ht="13.5" customHeight="1">
      <c r="A97" s="22" t="s">
        <v>11</v>
      </c>
      <c r="B97" s="4">
        <v>2174</v>
      </c>
      <c r="C97" s="4">
        <v>4168</v>
      </c>
      <c r="D97" s="4">
        <v>2045</v>
      </c>
      <c r="E97" s="4">
        <v>2123</v>
      </c>
      <c r="F97" s="15">
        <f>C97/'[1]２－３'!$C$5*1000</f>
        <v>8.112358500848606</v>
      </c>
      <c r="G97" s="14">
        <f>C97/'[1]面積'!B90</f>
        <v>15494.42379182156</v>
      </c>
    </row>
    <row r="98" spans="1:7" ht="13.5" customHeight="1">
      <c r="A98" s="22" t="s">
        <v>12</v>
      </c>
      <c r="B98" s="4">
        <v>1770</v>
      </c>
      <c r="C98" s="4">
        <v>3679</v>
      </c>
      <c r="D98" s="4">
        <v>1791</v>
      </c>
      <c r="E98" s="4">
        <v>1888</v>
      </c>
      <c r="F98" s="15">
        <f>C98/'[1]２－３'!$C$5*1000</f>
        <v>7.160596670974573</v>
      </c>
      <c r="G98" s="14">
        <f>C98/'[1]面積'!B91</f>
        <v>15857.758620689654</v>
      </c>
    </row>
    <row r="99" spans="1:7" ht="13.5" customHeight="1">
      <c r="A99" s="22"/>
      <c r="B99" s="14"/>
      <c r="C99" s="14"/>
      <c r="D99" s="14"/>
      <c r="E99" s="14"/>
      <c r="F99" s="21"/>
      <c r="G99" s="20"/>
    </row>
    <row r="100" spans="1:7" s="7" customFormat="1" ht="13.5" customHeight="1">
      <c r="A100" s="13" t="s">
        <v>23</v>
      </c>
      <c r="B100" s="43">
        <f>SUM(B101:B104)</f>
        <v>3929</v>
      </c>
      <c r="C100" s="43">
        <f>SUM(C101:C104)</f>
        <v>8884</v>
      </c>
      <c r="D100" s="43">
        <f>SUM(D101:D104)</f>
        <v>4313</v>
      </c>
      <c r="E100" s="43">
        <f>SUM(E101:E104)</f>
        <v>4571</v>
      </c>
      <c r="F100" s="44">
        <f>C100/'[1]２－３'!$C$5*1000</f>
        <v>17.29131308098345</v>
      </c>
      <c r="G100" s="42">
        <f>C100/'[1]面積'!B93</f>
        <v>9948.4882418813</v>
      </c>
    </row>
    <row r="101" spans="1:7" ht="13.5" customHeight="1">
      <c r="A101" s="22" t="s">
        <v>10</v>
      </c>
      <c r="B101" s="4">
        <v>1219</v>
      </c>
      <c r="C101" s="4">
        <v>2735</v>
      </c>
      <c r="D101" s="4">
        <v>1338</v>
      </c>
      <c r="E101" s="4">
        <v>1397</v>
      </c>
      <c r="F101" s="15">
        <f>C101/'[1]２－３'!$C$5*1000</f>
        <v>5.3232486803793035</v>
      </c>
      <c r="G101" s="14">
        <f>C101/'[1]面積'!B94</f>
        <v>11943.231441048034</v>
      </c>
    </row>
    <row r="102" spans="1:7" ht="13.5" customHeight="1">
      <c r="A102" s="22" t="s">
        <v>11</v>
      </c>
      <c r="B102" s="4">
        <v>1295</v>
      </c>
      <c r="C102" s="4">
        <v>2953</v>
      </c>
      <c r="D102" s="4">
        <v>1465</v>
      </c>
      <c r="E102" s="4">
        <v>1488</v>
      </c>
      <c r="F102" s="15">
        <f>C102/'[1]２－３'!$C$5*1000</f>
        <v>5.747551500241347</v>
      </c>
      <c r="G102" s="14">
        <f>C102/'[1]面積'!B95</f>
        <v>11580.392156862745</v>
      </c>
    </row>
    <row r="103" spans="1:7" ht="13.5" customHeight="1">
      <c r="A103" s="22" t="s">
        <v>12</v>
      </c>
      <c r="B103" s="4">
        <v>910</v>
      </c>
      <c r="C103" s="4">
        <v>2121</v>
      </c>
      <c r="D103" s="4">
        <v>1023</v>
      </c>
      <c r="E103" s="4">
        <v>1098</v>
      </c>
      <c r="F103" s="15">
        <f>C103/'[1]２－３'!$C$5*1000</f>
        <v>4.128193949208227</v>
      </c>
      <c r="G103" s="14">
        <f>C103/'[1]面積'!B96</f>
        <v>8800.829875518673</v>
      </c>
    </row>
    <row r="104" spans="1:7" ht="13.5" customHeight="1">
      <c r="A104" s="22" t="s">
        <v>13</v>
      </c>
      <c r="B104" s="4">
        <v>505</v>
      </c>
      <c r="C104" s="4">
        <v>1075</v>
      </c>
      <c r="D104" s="4">
        <v>487</v>
      </c>
      <c r="E104" s="4">
        <v>588</v>
      </c>
      <c r="F104" s="15">
        <f>C104/'[1]２－３'!$C$5*1000</f>
        <v>2.092318951154571</v>
      </c>
      <c r="G104" s="14">
        <f>C104/'[1]面積'!B97</f>
        <v>6398.809523809524</v>
      </c>
    </row>
    <row r="105" spans="1:7" ht="13.5" customHeight="1">
      <c r="A105" s="22"/>
      <c r="B105" s="14"/>
      <c r="C105" s="14"/>
      <c r="D105" s="14"/>
      <c r="E105" s="14"/>
      <c r="F105" s="21"/>
      <c r="G105" s="20"/>
    </row>
    <row r="106" spans="1:7" s="7" customFormat="1" ht="13.5" customHeight="1">
      <c r="A106" s="13" t="s">
        <v>24</v>
      </c>
      <c r="B106" s="43">
        <f>SUM(B107:B111)</f>
        <v>10375</v>
      </c>
      <c r="C106" s="43">
        <f>SUM(C107:C111)</f>
        <v>19981</v>
      </c>
      <c r="D106" s="43">
        <f>SUM(D107:D111)</f>
        <v>9674</v>
      </c>
      <c r="E106" s="43">
        <f>SUM(E107:E111)</f>
        <v>10307</v>
      </c>
      <c r="F106" s="44">
        <f>C106/'[1]２－３'!$C$5*1000</f>
        <v>38.88988368652975</v>
      </c>
      <c r="G106" s="42">
        <f>C106/'[1]面積'!B99</f>
        <v>16833.19292333614</v>
      </c>
    </row>
    <row r="107" spans="1:7" ht="13.5" customHeight="1">
      <c r="A107" s="22" t="s">
        <v>10</v>
      </c>
      <c r="B107" s="4">
        <v>2226</v>
      </c>
      <c r="C107" s="4">
        <v>4525</v>
      </c>
      <c r="D107" s="4">
        <v>2236</v>
      </c>
      <c r="E107" s="4">
        <v>2289</v>
      </c>
      <c r="F107" s="15">
        <f>C107/'[1]２－３'!$C$5*1000</f>
        <v>8.80720302695296</v>
      </c>
      <c r="G107" s="14">
        <f>C107/'[1]面積'!B100</f>
        <v>18319.83805668016</v>
      </c>
    </row>
    <row r="108" spans="1:7" ht="13.5" customHeight="1">
      <c r="A108" s="22" t="s">
        <v>11</v>
      </c>
      <c r="B108" s="4">
        <v>1383</v>
      </c>
      <c r="C108" s="4">
        <v>3096</v>
      </c>
      <c r="D108" s="4">
        <v>1535</v>
      </c>
      <c r="E108" s="4">
        <v>1561</v>
      </c>
      <c r="F108" s="15">
        <f>C108/'[1]２－３'!$C$5*1000</f>
        <v>6.0258785793251635</v>
      </c>
      <c r="G108" s="14">
        <f>C108/'[1]面積'!B101</f>
        <v>13118.644067796611</v>
      </c>
    </row>
    <row r="109" spans="1:7" ht="13.5" customHeight="1">
      <c r="A109" s="22" t="s">
        <v>12</v>
      </c>
      <c r="B109" s="4">
        <v>1628</v>
      </c>
      <c r="C109" s="4">
        <v>3096</v>
      </c>
      <c r="D109" s="4">
        <v>1510</v>
      </c>
      <c r="E109" s="4">
        <v>1586</v>
      </c>
      <c r="F109" s="15">
        <f>C109/'[1]２－３'!$C$5*1000</f>
        <v>6.0258785793251635</v>
      </c>
      <c r="G109" s="14">
        <f>C109/'[1]面積'!B102</f>
        <v>15636.363636363636</v>
      </c>
    </row>
    <row r="110" spans="1:7" ht="13.5" customHeight="1">
      <c r="A110" s="22" t="s">
        <v>13</v>
      </c>
      <c r="B110" s="4">
        <v>2153</v>
      </c>
      <c r="C110" s="4">
        <v>3953</v>
      </c>
      <c r="D110" s="4">
        <v>1876</v>
      </c>
      <c r="E110" s="4">
        <v>2077</v>
      </c>
      <c r="F110" s="15">
        <f>C110/'[1]２－３'!$C$5*1000</f>
        <v>7.693894710617691</v>
      </c>
      <c r="G110" s="14">
        <f>C110/'[1]面積'!B103</f>
        <v>14973.484848484848</v>
      </c>
    </row>
    <row r="111" spans="1:7" s="28" customFormat="1" ht="17.25" customHeight="1">
      <c r="A111" s="30" t="s">
        <v>14</v>
      </c>
      <c r="B111" s="33">
        <v>2985</v>
      </c>
      <c r="C111" s="34">
        <v>5311</v>
      </c>
      <c r="D111" s="34">
        <v>2517</v>
      </c>
      <c r="E111" s="34">
        <v>2794</v>
      </c>
      <c r="F111" s="31">
        <f>C111/'[1]２－３'!$C$5*1000</f>
        <v>10.337028790308768</v>
      </c>
      <c r="G111" s="27">
        <f>C111/'[1]面積'!B104</f>
        <v>21946.280991735537</v>
      </c>
    </row>
    <row r="112" spans="1:7" ht="13.5">
      <c r="A112" s="9"/>
      <c r="B112" s="5"/>
      <c r="C112" s="5"/>
      <c r="D112" s="5"/>
      <c r="E112" s="5"/>
      <c r="F112" s="6"/>
      <c r="G112" s="4"/>
    </row>
    <row r="113" spans="1:7" ht="17.25">
      <c r="A113" s="45" t="s">
        <v>56</v>
      </c>
      <c r="B113" s="45"/>
      <c r="C113" s="45"/>
      <c r="D113" s="45"/>
      <c r="E113" s="45"/>
      <c r="F113" s="45"/>
      <c r="G113" s="45"/>
    </row>
    <row r="114" spans="1:7" ht="17.25" customHeight="1" thickBot="1">
      <c r="A114" s="24"/>
      <c r="B114" s="24"/>
      <c r="C114" s="24"/>
      <c r="D114" s="24"/>
      <c r="E114" s="24"/>
      <c r="F114" s="24"/>
      <c r="G114" s="24"/>
    </row>
    <row r="115" spans="1:7" ht="17.25" customHeight="1" thickTop="1">
      <c r="A115" s="46" t="s">
        <v>50</v>
      </c>
      <c r="B115" s="48" t="s">
        <v>45</v>
      </c>
      <c r="C115" s="50" t="s">
        <v>49</v>
      </c>
      <c r="D115" s="51"/>
      <c r="E115" s="51"/>
      <c r="F115" s="52"/>
      <c r="G115" s="35" t="s">
        <v>46</v>
      </c>
    </row>
    <row r="116" spans="1:7" ht="17.25" customHeight="1">
      <c r="A116" s="47"/>
      <c r="B116" s="49"/>
      <c r="C116" s="36" t="s">
        <v>52</v>
      </c>
      <c r="D116" s="36" t="s">
        <v>43</v>
      </c>
      <c r="E116" s="37" t="s">
        <v>44</v>
      </c>
      <c r="F116" s="38" t="s">
        <v>47</v>
      </c>
      <c r="G116" s="39" t="s">
        <v>54</v>
      </c>
    </row>
    <row r="117" spans="1:7" s="26" customFormat="1" ht="18" customHeight="1">
      <c r="A117" s="13" t="s">
        <v>25</v>
      </c>
      <c r="B117" s="43">
        <f>SUM(B118:B122)</f>
        <v>11505</v>
      </c>
      <c r="C117" s="43">
        <f>SUM(C118:C122)</f>
        <v>21816</v>
      </c>
      <c r="D117" s="43">
        <f>SUM(D118:D122)</f>
        <v>10404</v>
      </c>
      <c r="E117" s="43">
        <f>SUM(E118:E122)</f>
        <v>11412</v>
      </c>
      <c r="F117" s="44">
        <v>42.5</v>
      </c>
      <c r="G117" s="42">
        <f>C117/'[2]面積'!B106</f>
        <v>17164.43745082612</v>
      </c>
    </row>
    <row r="118" spans="1:7" ht="12.75" customHeight="1">
      <c r="A118" s="22" t="s">
        <v>10</v>
      </c>
      <c r="B118" s="4">
        <v>2357</v>
      </c>
      <c r="C118" s="4">
        <v>4903</v>
      </c>
      <c r="D118" s="4">
        <v>2372</v>
      </c>
      <c r="E118" s="4">
        <v>2531</v>
      </c>
      <c r="F118" s="15">
        <v>9.6</v>
      </c>
      <c r="G118" s="14">
        <f>C118/'[2]面積'!B107</f>
        <v>15369.905956112852</v>
      </c>
    </row>
    <row r="119" spans="1:7" ht="12.75" customHeight="1">
      <c r="A119" s="22" t="s">
        <v>11</v>
      </c>
      <c r="B119" s="4">
        <v>1760</v>
      </c>
      <c r="C119" s="4">
        <v>3609</v>
      </c>
      <c r="D119" s="4">
        <v>1732</v>
      </c>
      <c r="E119" s="4">
        <v>1877</v>
      </c>
      <c r="F119" s="15">
        <f>C119/'[2]２－３'!$C$5*1000</f>
        <v>7.065442955700514</v>
      </c>
      <c r="G119" s="14">
        <f>C119/'[2]面積'!B108</f>
        <v>14436</v>
      </c>
    </row>
    <row r="120" spans="1:7" ht="12.75" customHeight="1">
      <c r="A120" s="22" t="s">
        <v>12</v>
      </c>
      <c r="B120" s="4">
        <v>2963</v>
      </c>
      <c r="C120" s="4">
        <v>5634</v>
      </c>
      <c r="D120" s="4">
        <v>2747</v>
      </c>
      <c r="E120" s="4">
        <v>2887</v>
      </c>
      <c r="F120" s="15">
        <f>C120/'[2]２－３'!$C$5*1000</f>
        <v>11.02984361662973</v>
      </c>
      <c r="G120" s="14">
        <f>C120/'[2]面積'!B109</f>
        <v>18842.809364548495</v>
      </c>
    </row>
    <row r="121" spans="1:7" ht="12.75" customHeight="1">
      <c r="A121" s="22" t="s">
        <v>13</v>
      </c>
      <c r="B121" s="4">
        <v>2118</v>
      </c>
      <c r="C121" s="4">
        <v>3684</v>
      </c>
      <c r="D121" s="4">
        <v>1679</v>
      </c>
      <c r="E121" s="4">
        <v>2005</v>
      </c>
      <c r="F121" s="15">
        <f>C121/'[2]２－３'!$C$5*1000</f>
        <v>7.212272609809004</v>
      </c>
      <c r="G121" s="14">
        <f>C121/'[2]面積'!B110</f>
        <v>17295.774647887323</v>
      </c>
    </row>
    <row r="122" spans="1:7" ht="12.75" customHeight="1">
      <c r="A122" s="22" t="s">
        <v>14</v>
      </c>
      <c r="B122" s="4">
        <v>2307</v>
      </c>
      <c r="C122" s="4">
        <v>3986</v>
      </c>
      <c r="D122" s="4">
        <v>1874</v>
      </c>
      <c r="E122" s="4">
        <v>2112</v>
      </c>
      <c r="F122" s="15">
        <f>C122/'[2]２－３'!$C$5*1000</f>
        <v>7.803506683685855</v>
      </c>
      <c r="G122" s="14">
        <f>C122/'[2]面積'!B111</f>
        <v>20978.947368421053</v>
      </c>
    </row>
    <row r="123" spans="1:7" ht="12.75" customHeight="1">
      <c r="A123" s="22"/>
      <c r="B123" s="14"/>
      <c r="C123" s="14"/>
      <c r="D123" s="14"/>
      <c r="E123" s="14"/>
      <c r="F123" s="21"/>
      <c r="G123" s="20"/>
    </row>
    <row r="124" spans="1:7" s="7" customFormat="1" ht="12.75" customHeight="1">
      <c r="A124" s="13" t="s">
        <v>26</v>
      </c>
      <c r="B124" s="43">
        <f>SUM(B125:B128)</f>
        <v>6036</v>
      </c>
      <c r="C124" s="43">
        <f>SUM(C125:C128)</f>
        <v>12029</v>
      </c>
      <c r="D124" s="43">
        <f>SUM(D125:D128)</f>
        <v>5762</v>
      </c>
      <c r="E124" s="43">
        <f>SUM(E125:E128)</f>
        <v>6267</v>
      </c>
      <c r="F124" s="44">
        <v>23.3</v>
      </c>
      <c r="G124" s="42">
        <f>C124/'[2]面積'!B113</f>
        <v>13700.455580865604</v>
      </c>
    </row>
    <row r="125" spans="1:7" ht="12.75" customHeight="1">
      <c r="A125" s="22" t="s">
        <v>10</v>
      </c>
      <c r="B125" s="4">
        <v>1501</v>
      </c>
      <c r="C125" s="4">
        <v>3125</v>
      </c>
      <c r="D125" s="4">
        <v>1483</v>
      </c>
      <c r="E125" s="4">
        <v>1642</v>
      </c>
      <c r="F125" s="15">
        <v>6.1</v>
      </c>
      <c r="G125" s="14">
        <f>C125/'[2]面積'!B114</f>
        <v>13766.519823788545</v>
      </c>
    </row>
    <row r="126" spans="1:7" ht="12.75" customHeight="1">
      <c r="A126" s="22" t="s">
        <v>11</v>
      </c>
      <c r="B126" s="4">
        <v>1589</v>
      </c>
      <c r="C126" s="4">
        <v>3327</v>
      </c>
      <c r="D126" s="4">
        <v>1640</v>
      </c>
      <c r="E126" s="4">
        <v>1687</v>
      </c>
      <c r="F126" s="15">
        <v>6.4</v>
      </c>
      <c r="G126" s="14">
        <f>C126/'[2]面積'!B115</f>
        <v>13524.390243902439</v>
      </c>
    </row>
    <row r="127" spans="1:7" ht="12.75" customHeight="1">
      <c r="A127" s="22" t="s">
        <v>12</v>
      </c>
      <c r="B127" s="4">
        <v>1357</v>
      </c>
      <c r="C127" s="4">
        <v>2577</v>
      </c>
      <c r="D127" s="4">
        <v>1198</v>
      </c>
      <c r="E127" s="4">
        <v>1379</v>
      </c>
      <c r="F127" s="15">
        <f>C127/'[2]２－３'!$C$5*1000</f>
        <v>5.045066915167699</v>
      </c>
      <c r="G127" s="14">
        <f>C127/'[2]面積'!B116</f>
        <v>12271.428571428572</v>
      </c>
    </row>
    <row r="128" spans="1:7" ht="12.75" customHeight="1">
      <c r="A128" s="22" t="s">
        <v>13</v>
      </c>
      <c r="B128" s="4">
        <v>1589</v>
      </c>
      <c r="C128" s="4">
        <v>3000</v>
      </c>
      <c r="D128" s="4">
        <v>1441</v>
      </c>
      <c r="E128" s="4">
        <v>1559</v>
      </c>
      <c r="F128" s="15">
        <f>C128/'[2]２－３'!$C$5*1000</f>
        <v>5.87318616433958</v>
      </c>
      <c r="G128" s="14">
        <f>C128/'[2]面積'!B117</f>
        <v>15384.615384615385</v>
      </c>
    </row>
    <row r="129" spans="1:7" ht="12.75" customHeight="1">
      <c r="A129" s="22"/>
      <c r="B129" s="14"/>
      <c r="C129" s="14"/>
      <c r="D129" s="14"/>
      <c r="E129" s="14"/>
      <c r="F129" s="21"/>
      <c r="G129" s="20"/>
    </row>
    <row r="130" spans="1:7" s="7" customFormat="1" ht="12.75" customHeight="1">
      <c r="A130" s="13" t="s">
        <v>27</v>
      </c>
      <c r="B130" s="43">
        <f>SUM(B131:B134)</f>
        <v>6284</v>
      </c>
      <c r="C130" s="43">
        <f>SUM(C131:C134)</f>
        <v>11223</v>
      </c>
      <c r="D130" s="43">
        <f>SUM(D131:D134)</f>
        <v>5335</v>
      </c>
      <c r="E130" s="43">
        <f>SUM(E131:E134)</f>
        <v>5888</v>
      </c>
      <c r="F130" s="44">
        <f>C130/'[2]２－３'!$C$5*1000</f>
        <v>21.971589440794368</v>
      </c>
      <c r="G130" s="42">
        <f>C130/'[2]面積'!B119</f>
        <v>14556.420233463035</v>
      </c>
    </row>
    <row r="131" spans="1:7" ht="12.75" customHeight="1">
      <c r="A131" s="22" t="s">
        <v>10</v>
      </c>
      <c r="B131" s="4">
        <v>738</v>
      </c>
      <c r="C131" s="4">
        <v>1245</v>
      </c>
      <c r="D131" s="4">
        <v>544</v>
      </c>
      <c r="E131" s="4">
        <v>701</v>
      </c>
      <c r="F131" s="15">
        <f>C131/'[2]２－３'!$C$5*1000</f>
        <v>2.437372258200926</v>
      </c>
      <c r="G131" s="14">
        <f>C131/'[2]面積'!B120</f>
        <v>8032.258064516129</v>
      </c>
    </row>
    <row r="132" spans="1:7" ht="12.75" customHeight="1">
      <c r="A132" s="22" t="s">
        <v>11</v>
      </c>
      <c r="B132" s="4">
        <v>2618</v>
      </c>
      <c r="C132" s="4">
        <v>4418</v>
      </c>
      <c r="D132" s="4">
        <v>2206</v>
      </c>
      <c r="E132" s="4">
        <v>2212</v>
      </c>
      <c r="F132" s="15">
        <v>8.5</v>
      </c>
      <c r="G132" s="14">
        <f>C132/'[2]面積'!B121</f>
        <v>16734.848484848484</v>
      </c>
    </row>
    <row r="133" spans="1:7" ht="12.75" customHeight="1">
      <c r="A133" s="22" t="s">
        <v>12</v>
      </c>
      <c r="B133" s="4">
        <v>1321</v>
      </c>
      <c r="C133" s="4">
        <v>2618</v>
      </c>
      <c r="D133" s="4">
        <v>1234</v>
      </c>
      <c r="E133" s="4">
        <v>1384</v>
      </c>
      <c r="F133" s="15">
        <f>C133/'[2]２－３'!$C$5*1000</f>
        <v>5.125333792747006</v>
      </c>
      <c r="G133" s="14">
        <f>C133/'[2]面積'!B122</f>
        <v>14544.444444444445</v>
      </c>
    </row>
    <row r="134" spans="1:7" ht="12.75" customHeight="1">
      <c r="A134" s="22" t="s">
        <v>13</v>
      </c>
      <c r="B134" s="4">
        <v>1607</v>
      </c>
      <c r="C134" s="4">
        <v>2942</v>
      </c>
      <c r="D134" s="4">
        <v>1351</v>
      </c>
      <c r="E134" s="4">
        <v>1591</v>
      </c>
      <c r="F134" s="15">
        <f>C134/'[2]２－３'!$C$5*1000</f>
        <v>5.759637898495681</v>
      </c>
      <c r="G134" s="14">
        <f>C134/'[2]面積'!B123</f>
        <v>17104.6511627907</v>
      </c>
    </row>
    <row r="135" spans="1:7" ht="12.75" customHeight="1">
      <c r="A135" s="22"/>
      <c r="B135" s="14"/>
      <c r="C135" s="14"/>
      <c r="D135" s="14"/>
      <c r="E135" s="14"/>
      <c r="F135" s="21"/>
      <c r="G135" s="20"/>
    </row>
    <row r="136" spans="1:7" s="7" customFormat="1" ht="12.75" customHeight="1">
      <c r="A136" s="13" t="s">
        <v>28</v>
      </c>
      <c r="B136" s="43">
        <f>SUM(B137:B140)</f>
        <v>5844</v>
      </c>
      <c r="C136" s="43">
        <f>SUM(C137:C140)</f>
        <v>10518</v>
      </c>
      <c r="D136" s="43">
        <f>SUM(D137:D140)</f>
        <v>4950</v>
      </c>
      <c r="E136" s="43">
        <f>SUM(E137:E140)</f>
        <v>5568</v>
      </c>
      <c r="F136" s="44">
        <f>C136/'[1]２－３'!$C$5*1000</f>
        <v>20.471637886738396</v>
      </c>
      <c r="G136" s="42">
        <f>C136/'[1]面積'!B125</f>
        <v>17186.274509803923</v>
      </c>
    </row>
    <row r="137" spans="1:7" ht="12.75" customHeight="1">
      <c r="A137" s="22" t="s">
        <v>10</v>
      </c>
      <c r="B137" s="4">
        <v>1222</v>
      </c>
      <c r="C137" s="4">
        <v>2334</v>
      </c>
      <c r="D137" s="4">
        <v>1107</v>
      </c>
      <c r="E137" s="4">
        <v>1227</v>
      </c>
      <c r="F137" s="15">
        <f>C137/'[1]２－３'!$C$5*1000</f>
        <v>4.542765053018389</v>
      </c>
      <c r="G137" s="14">
        <f>C137/'[1]面積'!B126</f>
        <v>13186.440677966102</v>
      </c>
    </row>
    <row r="138" spans="1:7" ht="12.75" customHeight="1">
      <c r="A138" s="22" t="s">
        <v>11</v>
      </c>
      <c r="B138" s="4">
        <v>1964</v>
      </c>
      <c r="C138" s="4">
        <v>3300</v>
      </c>
      <c r="D138" s="4">
        <v>1537</v>
      </c>
      <c r="E138" s="4">
        <v>1763</v>
      </c>
      <c r="F138" s="15">
        <f>C138/'[1]２－３'!$C$5*1000</f>
        <v>6.422932594241938</v>
      </c>
      <c r="G138" s="14">
        <f>C138/'[1]面積'!B127</f>
        <v>21290.322580645163</v>
      </c>
    </row>
    <row r="139" spans="1:7" ht="12.75" customHeight="1">
      <c r="A139" s="22" t="s">
        <v>12</v>
      </c>
      <c r="B139" s="4">
        <v>1313</v>
      </c>
      <c r="C139" s="4">
        <v>2229</v>
      </c>
      <c r="D139" s="4">
        <v>1042</v>
      </c>
      <c r="E139" s="4">
        <v>1187</v>
      </c>
      <c r="F139" s="15">
        <f>C139/'[1]２－３'!$C$5*1000</f>
        <v>4.338399015928872</v>
      </c>
      <c r="G139" s="14">
        <f>C139/'[1]面積'!B128</f>
        <v>19051.28205128205</v>
      </c>
    </row>
    <row r="140" spans="1:7" ht="12.75" customHeight="1">
      <c r="A140" s="22" t="s">
        <v>13</v>
      </c>
      <c r="B140" s="4">
        <v>1345</v>
      </c>
      <c r="C140" s="4">
        <v>2655</v>
      </c>
      <c r="D140" s="4">
        <v>1264</v>
      </c>
      <c r="E140" s="4">
        <v>1391</v>
      </c>
      <c r="F140" s="15">
        <f>C140/'[1]２－３'!$C$5*1000</f>
        <v>5.167541223549196</v>
      </c>
      <c r="G140" s="14">
        <f>C140/'[1]面積'!B129</f>
        <v>16288.343558282208</v>
      </c>
    </row>
    <row r="141" spans="1:7" ht="12.75" customHeight="1">
      <c r="A141" s="22"/>
      <c r="B141" s="14"/>
      <c r="C141" s="14"/>
      <c r="D141" s="14"/>
      <c r="E141" s="14"/>
      <c r="F141" s="21"/>
      <c r="G141" s="20"/>
    </row>
    <row r="142" spans="1:7" s="7" customFormat="1" ht="12.75" customHeight="1">
      <c r="A142" s="13" t="s">
        <v>29</v>
      </c>
      <c r="B142" s="43">
        <f>SUM(B143:B147)</f>
        <v>9039</v>
      </c>
      <c r="C142" s="43">
        <f>SUM(C143:C147)</f>
        <v>16045</v>
      </c>
      <c r="D142" s="43">
        <f>SUM(D143:D147)</f>
        <v>7653</v>
      </c>
      <c r="E142" s="43">
        <f>SUM(E143:E147)</f>
        <v>8392</v>
      </c>
      <c r="F142" s="44">
        <f>C142/'[1]２－３'!$C$5*1000</f>
        <v>31.229076810488454</v>
      </c>
      <c r="G142" s="42">
        <f>C142/'[1]面積'!B131</f>
        <v>19215.56886227545</v>
      </c>
    </row>
    <row r="143" spans="1:7" ht="12.75" customHeight="1">
      <c r="A143" s="22" t="s">
        <v>10</v>
      </c>
      <c r="B143" s="4">
        <v>1244</v>
      </c>
      <c r="C143" s="4">
        <v>2270</v>
      </c>
      <c r="D143" s="4">
        <v>1110</v>
      </c>
      <c r="E143" s="4">
        <v>1160</v>
      </c>
      <c r="F143" s="15">
        <f>C143/'[1]２－３'!$C$5*1000</f>
        <v>4.418199087554303</v>
      </c>
      <c r="G143" s="14">
        <f>C143/'[1]面積'!B132</f>
        <v>19568.965517241377</v>
      </c>
    </row>
    <row r="144" spans="1:7" ht="12.75" customHeight="1">
      <c r="A144" s="22" t="s">
        <v>11</v>
      </c>
      <c r="B144" s="4">
        <v>2062</v>
      </c>
      <c r="C144" s="4">
        <v>3876</v>
      </c>
      <c r="D144" s="4">
        <v>1799</v>
      </c>
      <c r="E144" s="4">
        <v>2077</v>
      </c>
      <c r="F144" s="15">
        <f>C144/'[1]２－３'!$C$5*1000</f>
        <v>7.544026283418713</v>
      </c>
      <c r="G144" s="14">
        <f>C144/'[1]面積'!B133</f>
        <v>18457.14285714286</v>
      </c>
    </row>
    <row r="145" spans="1:7" ht="12.75" customHeight="1">
      <c r="A145" s="22" t="s">
        <v>12</v>
      </c>
      <c r="B145" s="4">
        <v>2555</v>
      </c>
      <c r="C145" s="4">
        <v>4333</v>
      </c>
      <c r="D145" s="4">
        <v>2038</v>
      </c>
      <c r="E145" s="4">
        <v>2295</v>
      </c>
      <c r="F145" s="15">
        <f>C145/'[1]２－３'!$C$5*1000</f>
        <v>8.433505130560702</v>
      </c>
      <c r="G145" s="14">
        <f>C145/'[1]面積'!B134</f>
        <v>22805.263157894737</v>
      </c>
    </row>
    <row r="146" spans="1:7" ht="12.75" customHeight="1">
      <c r="A146" s="22" t="s">
        <v>13</v>
      </c>
      <c r="B146" s="4">
        <v>2164</v>
      </c>
      <c r="C146" s="4">
        <v>3673</v>
      </c>
      <c r="D146" s="4">
        <v>1769</v>
      </c>
      <c r="E146" s="4">
        <v>1904</v>
      </c>
      <c r="F146" s="15">
        <f>C146/'[1]２－３'!$C$5*1000</f>
        <v>7.148918611712315</v>
      </c>
      <c r="G146" s="14">
        <f>C146/'[1]面積'!B135</f>
        <v>18365</v>
      </c>
    </row>
    <row r="147" spans="1:7" ht="12.75" customHeight="1">
      <c r="A147" s="22" t="s">
        <v>14</v>
      </c>
      <c r="B147" s="4">
        <v>1014</v>
      </c>
      <c r="C147" s="4">
        <v>1893</v>
      </c>
      <c r="D147" s="4">
        <v>937</v>
      </c>
      <c r="E147" s="4">
        <v>956</v>
      </c>
      <c r="F147" s="15">
        <f>C147/'[1]２－３'!$C$5*1000</f>
        <v>3.684427697242421</v>
      </c>
      <c r="G147" s="14">
        <f>C147/'[1]面積'!B136</f>
        <v>15907.563025210085</v>
      </c>
    </row>
    <row r="148" spans="1:7" ht="12.75" customHeight="1">
      <c r="A148" s="22"/>
      <c r="B148" s="14"/>
      <c r="C148" s="14"/>
      <c r="D148" s="14"/>
      <c r="E148" s="14"/>
      <c r="F148" s="21"/>
      <c r="G148" s="20"/>
    </row>
    <row r="149" spans="1:7" s="7" customFormat="1" ht="12.75" customHeight="1">
      <c r="A149" s="13" t="s">
        <v>30</v>
      </c>
      <c r="B149" s="43">
        <f>SUM(B150:B153)</f>
        <v>4112</v>
      </c>
      <c r="C149" s="43">
        <f>SUM(C150:C153)</f>
        <v>9262</v>
      </c>
      <c r="D149" s="43">
        <f>SUM(D150:D153)</f>
        <v>4495</v>
      </c>
      <c r="E149" s="43">
        <f>SUM(E150:E153)</f>
        <v>4767</v>
      </c>
      <c r="F149" s="44">
        <f>C149/'[1]２－３'!$C$5*1000</f>
        <v>18.027030814505704</v>
      </c>
      <c r="G149" s="42">
        <f>C149/'[1]面積'!B138</f>
        <v>14054.6282245827</v>
      </c>
    </row>
    <row r="150" spans="1:7" ht="12.75" customHeight="1">
      <c r="A150" s="22" t="s">
        <v>10</v>
      </c>
      <c r="B150" s="4">
        <v>983</v>
      </c>
      <c r="C150" s="4">
        <v>2222</v>
      </c>
      <c r="D150" s="4">
        <v>1089</v>
      </c>
      <c r="E150" s="4">
        <v>1133</v>
      </c>
      <c r="F150" s="15">
        <f>C150/'[1]２－３'!$C$5*1000</f>
        <v>4.324774613456238</v>
      </c>
      <c r="G150" s="14">
        <f>C150/'[1]面積'!B139</f>
        <v>16101.449275362318</v>
      </c>
    </row>
    <row r="151" spans="1:7" ht="12.75" customHeight="1">
      <c r="A151" s="22" t="s">
        <v>11</v>
      </c>
      <c r="B151" s="4">
        <v>782</v>
      </c>
      <c r="C151" s="4">
        <v>1933</v>
      </c>
      <c r="D151" s="4">
        <v>939</v>
      </c>
      <c r="E151" s="4">
        <v>994</v>
      </c>
      <c r="F151" s="15">
        <f>C151/'[1]２－３'!$C$5*1000</f>
        <v>3.762281425657475</v>
      </c>
      <c r="G151" s="14">
        <f>C151/'[1]面積'!B140</f>
        <v>10620.87912087912</v>
      </c>
    </row>
    <row r="152" spans="1:7" ht="12.75" customHeight="1">
      <c r="A152" s="22" t="s">
        <v>12</v>
      </c>
      <c r="B152" s="4">
        <v>1334</v>
      </c>
      <c r="C152" s="4">
        <v>2803</v>
      </c>
      <c r="D152" s="4">
        <v>1345</v>
      </c>
      <c r="E152" s="4">
        <v>1458</v>
      </c>
      <c r="F152" s="15">
        <f>C152/'[1]２－３'!$C$5*1000</f>
        <v>5.455600018684894</v>
      </c>
      <c r="G152" s="14">
        <f>C152/'[1]面積'!B141</f>
        <v>14301.020408163266</v>
      </c>
    </row>
    <row r="153" spans="1:7" ht="12.75" customHeight="1">
      <c r="A153" s="22" t="s">
        <v>13</v>
      </c>
      <c r="B153" s="4">
        <v>1013</v>
      </c>
      <c r="C153" s="4">
        <v>2304</v>
      </c>
      <c r="D153" s="4">
        <v>1122</v>
      </c>
      <c r="E153" s="4">
        <v>1182</v>
      </c>
      <c r="F153" s="15">
        <f>C153/'[1]２－３'!$C$5*1000</f>
        <v>4.4843747567070995</v>
      </c>
      <c r="G153" s="14">
        <f>C153/'[1]面積'!B142</f>
        <v>16111.888111888113</v>
      </c>
    </row>
    <row r="154" spans="1:7" ht="12.75" customHeight="1">
      <c r="A154" s="22"/>
      <c r="B154" s="14"/>
      <c r="C154" s="14"/>
      <c r="D154" s="14"/>
      <c r="E154" s="14"/>
      <c r="F154" s="21"/>
      <c r="G154" s="20"/>
    </row>
    <row r="155" spans="1:7" s="7" customFormat="1" ht="12.75" customHeight="1">
      <c r="A155" s="13" t="s">
        <v>31</v>
      </c>
      <c r="B155" s="43">
        <f>SUM(B156:B158)</f>
        <v>3974</v>
      </c>
      <c r="C155" s="43">
        <f>SUM(C156:C158)</f>
        <v>8141</v>
      </c>
      <c r="D155" s="43">
        <f>SUM(D156:D158)</f>
        <v>3846</v>
      </c>
      <c r="E155" s="43">
        <f>SUM(E156:E158)</f>
        <v>4295</v>
      </c>
      <c r="F155" s="44">
        <f>C155/'[1]２－３'!$C$5*1000</f>
        <v>15.845180075673825</v>
      </c>
      <c r="G155" s="42">
        <f>C155/'[1]面積'!B144</f>
        <v>13456.198347107438</v>
      </c>
    </row>
    <row r="156" spans="1:7" ht="12.75" customHeight="1">
      <c r="A156" s="22" t="s">
        <v>10</v>
      </c>
      <c r="B156" s="4">
        <v>1526</v>
      </c>
      <c r="C156" s="4">
        <v>2750</v>
      </c>
      <c r="D156" s="4">
        <v>1237</v>
      </c>
      <c r="E156" s="4">
        <v>1513</v>
      </c>
      <c r="F156" s="15">
        <f>C156/'[1]２－３'!$C$5*1000</f>
        <v>5.352443828534948</v>
      </c>
      <c r="G156" s="14">
        <f>C156/'[1]面積'!B145</f>
        <v>15109.89010989011</v>
      </c>
    </row>
    <row r="157" spans="1:7" ht="12.75" customHeight="1">
      <c r="A157" s="22" t="s">
        <v>11</v>
      </c>
      <c r="B157" s="4">
        <v>838</v>
      </c>
      <c r="C157" s="4">
        <v>1882</v>
      </c>
      <c r="D157" s="4">
        <v>859</v>
      </c>
      <c r="E157" s="4">
        <v>1023</v>
      </c>
      <c r="F157" s="15">
        <f>C157/'[1]２－３'!$C$5*1000</f>
        <v>3.6630179219282812</v>
      </c>
      <c r="G157" s="14">
        <f>C157/'[1]面積'!B146</f>
        <v>11546.01226993865</v>
      </c>
    </row>
    <row r="158" spans="1:7" ht="12.75" customHeight="1">
      <c r="A158" s="22" t="s">
        <v>12</v>
      </c>
      <c r="B158" s="4">
        <v>1610</v>
      </c>
      <c r="C158" s="4">
        <v>3509</v>
      </c>
      <c r="D158" s="4">
        <v>1750</v>
      </c>
      <c r="E158" s="4">
        <v>1759</v>
      </c>
      <c r="F158" s="15">
        <f>C158/'[1]２－３'!$C$5*1000</f>
        <v>6.829718325210594</v>
      </c>
      <c r="G158" s="14">
        <f>C158/'[1]面積'!B147</f>
        <v>13496.153846153846</v>
      </c>
    </row>
    <row r="159" spans="1:7" ht="12.75" customHeight="1">
      <c r="A159" s="22"/>
      <c r="B159" s="14"/>
      <c r="C159" s="14"/>
      <c r="D159" s="14"/>
      <c r="E159" s="14"/>
      <c r="F159" s="21"/>
      <c r="G159" s="20"/>
    </row>
    <row r="160" spans="1:7" s="7" customFormat="1" ht="12.75" customHeight="1">
      <c r="A160" s="13" t="s">
        <v>32</v>
      </c>
      <c r="B160" s="43">
        <f>SUM(B161:B164)</f>
        <v>4451</v>
      </c>
      <c r="C160" s="43">
        <f>SUM(C161:C164)</f>
        <v>8579</v>
      </c>
      <c r="D160" s="43">
        <f>SUM(D161:D164)</f>
        <v>4179</v>
      </c>
      <c r="E160" s="43">
        <f>SUM(E161:E164)</f>
        <v>4400</v>
      </c>
      <c r="F160" s="44">
        <f>C160/'[1]２－３'!$C$5*1000</f>
        <v>16.697678401818663</v>
      </c>
      <c r="G160" s="42">
        <f>C160/'[1]面積'!B149</f>
        <v>14740.549828178695</v>
      </c>
    </row>
    <row r="161" spans="1:7" ht="12.75" customHeight="1">
      <c r="A161" s="22" t="s">
        <v>10</v>
      </c>
      <c r="B161" s="4">
        <v>1836</v>
      </c>
      <c r="C161" s="4">
        <v>3558</v>
      </c>
      <c r="D161" s="4">
        <v>1736</v>
      </c>
      <c r="E161" s="4">
        <v>1822</v>
      </c>
      <c r="F161" s="15">
        <f>C161/'[1]２－３'!$C$5*1000</f>
        <v>6.9250891425190355</v>
      </c>
      <c r="G161" s="14">
        <f>C161/'[1]面積'!B150</f>
        <v>16783.01886792453</v>
      </c>
    </row>
    <row r="162" spans="1:7" ht="12.75" customHeight="1">
      <c r="A162" s="22" t="s">
        <v>11</v>
      </c>
      <c r="B162" s="4">
        <v>1058</v>
      </c>
      <c r="C162" s="4">
        <v>2159</v>
      </c>
      <c r="D162" s="4">
        <v>1041</v>
      </c>
      <c r="E162" s="4">
        <v>1118</v>
      </c>
      <c r="F162" s="15">
        <f>C162/'[1]２－３'!$C$5*1000</f>
        <v>4.202154991202528</v>
      </c>
      <c r="G162" s="14">
        <f>C162/'[1]面積'!B151</f>
        <v>16356.060606060606</v>
      </c>
    </row>
    <row r="163" spans="1:7" ht="12.75" customHeight="1">
      <c r="A163" s="22" t="s">
        <v>12</v>
      </c>
      <c r="B163" s="4">
        <v>224</v>
      </c>
      <c r="C163" s="4">
        <v>374</v>
      </c>
      <c r="D163" s="4">
        <v>199</v>
      </c>
      <c r="E163" s="4">
        <v>175</v>
      </c>
      <c r="F163" s="15">
        <f>C163/'[1]２－３'!$C$5*1000</f>
        <v>0.727932360680753</v>
      </c>
      <c r="G163" s="14">
        <f>C163/'[1]面積'!B152</f>
        <v>3196.5811965811963</v>
      </c>
    </row>
    <row r="164" spans="1:7" ht="12.75" customHeight="1">
      <c r="A164" s="22" t="s">
        <v>13</v>
      </c>
      <c r="B164" s="4">
        <v>1333</v>
      </c>
      <c r="C164" s="4">
        <v>2488</v>
      </c>
      <c r="D164" s="4">
        <v>1203</v>
      </c>
      <c r="E164" s="4">
        <v>1285</v>
      </c>
      <c r="F164" s="15">
        <f>C164/'[1]２－３'!$C$5*1000</f>
        <v>4.842501907416346</v>
      </c>
      <c r="G164" s="14">
        <f>C164/'[1]面積'!B153</f>
        <v>20561.98347107438</v>
      </c>
    </row>
    <row r="165" spans="1:7" ht="12.75" customHeight="1">
      <c r="A165" s="22"/>
      <c r="B165" s="14"/>
      <c r="C165" s="14"/>
      <c r="D165" s="14"/>
      <c r="E165" s="14"/>
      <c r="F165" s="21"/>
      <c r="G165" s="20"/>
    </row>
    <row r="166" spans="1:7" s="7" customFormat="1" ht="12.75" customHeight="1">
      <c r="A166" s="13" t="s">
        <v>33</v>
      </c>
      <c r="B166" s="43">
        <f>SUM(B167:B171)</f>
        <v>7394</v>
      </c>
      <c r="C166" s="43">
        <f>SUM(C167:C171)</f>
        <v>13573</v>
      </c>
      <c r="D166" s="43">
        <f>SUM(D167:D171)</f>
        <v>6702</v>
      </c>
      <c r="E166" s="43">
        <f>SUM(E167:E171)</f>
        <v>6871</v>
      </c>
      <c r="F166" s="44">
        <f>C166/'[1]２－３'!$C$5*1000</f>
        <v>26.41771639443813</v>
      </c>
      <c r="G166" s="42">
        <f>C166/'[1]面積'!B155</f>
        <v>13216.163583252192</v>
      </c>
    </row>
    <row r="167" spans="1:7" ht="12.75" customHeight="1">
      <c r="A167" s="22" t="s">
        <v>10</v>
      </c>
      <c r="B167" s="4">
        <v>2206</v>
      </c>
      <c r="C167" s="4">
        <v>4256</v>
      </c>
      <c r="D167" s="4">
        <v>2095</v>
      </c>
      <c r="E167" s="4">
        <v>2161</v>
      </c>
      <c r="F167" s="15">
        <f>C167/'[1]２－３'!$C$5*1000</f>
        <v>8.283636703361724</v>
      </c>
      <c r="G167" s="14">
        <f>C167/'[1]面積'!B156</f>
        <v>17161.290322580644</v>
      </c>
    </row>
    <row r="168" spans="1:7" ht="12.75" customHeight="1">
      <c r="A168" s="22" t="s">
        <v>11</v>
      </c>
      <c r="B168" s="4">
        <v>1855</v>
      </c>
      <c r="C168" s="4">
        <v>3591</v>
      </c>
      <c r="D168" s="4">
        <v>1832</v>
      </c>
      <c r="E168" s="4">
        <v>1759</v>
      </c>
      <c r="F168" s="15">
        <f>C168/'[1]２－３'!$C$5*1000</f>
        <v>6.989318468461455</v>
      </c>
      <c r="G168" s="14">
        <f>C168/'[1]面積'!B157</f>
        <v>13918.60465116279</v>
      </c>
    </row>
    <row r="169" spans="1:7" ht="12.75" customHeight="1">
      <c r="A169" s="22" t="s">
        <v>12</v>
      </c>
      <c r="B169" s="4">
        <v>1328</v>
      </c>
      <c r="C169" s="4">
        <v>2418</v>
      </c>
      <c r="D169" s="4">
        <v>1174</v>
      </c>
      <c r="E169" s="4">
        <v>1244</v>
      </c>
      <c r="F169" s="15">
        <f>C169/'[1]２－３'!$C$5*1000</f>
        <v>4.706257882690002</v>
      </c>
      <c r="G169" s="14">
        <f>C169/'[1]面積'!B158</f>
        <v>12861.702127659575</v>
      </c>
    </row>
    <row r="170" spans="1:7" ht="12.75" customHeight="1">
      <c r="A170" s="22" t="s">
        <v>13</v>
      </c>
      <c r="B170" s="4">
        <v>1060</v>
      </c>
      <c r="C170" s="4">
        <v>1699</v>
      </c>
      <c r="D170" s="4">
        <v>748</v>
      </c>
      <c r="E170" s="4">
        <v>951</v>
      </c>
      <c r="F170" s="15">
        <f>C170/'[1]２－３'!$C$5*1000</f>
        <v>3.3068371144294098</v>
      </c>
      <c r="G170" s="14">
        <f>C170/'[1]面積'!B159</f>
        <v>9134.408602150537</v>
      </c>
    </row>
    <row r="171" spans="1:7" s="28" customFormat="1" ht="17.25" customHeight="1">
      <c r="A171" s="30" t="s">
        <v>14</v>
      </c>
      <c r="B171" s="33">
        <v>945</v>
      </c>
      <c r="C171" s="34">
        <v>1609</v>
      </c>
      <c r="D171" s="34">
        <v>853</v>
      </c>
      <c r="E171" s="34">
        <v>756</v>
      </c>
      <c r="F171" s="31">
        <f>C171/'[1]２－３'!$C$5*1000</f>
        <v>3.1316662254955387</v>
      </c>
      <c r="G171" s="27">
        <f>C171/'[1]面積'!B160</f>
        <v>10945.578231292518</v>
      </c>
    </row>
    <row r="172" spans="1:7" ht="13.5">
      <c r="A172" s="9"/>
      <c r="B172" s="5"/>
      <c r="C172" s="5"/>
      <c r="D172" s="5"/>
      <c r="E172" s="5"/>
      <c r="F172" s="6"/>
      <c r="G172" s="4"/>
    </row>
    <row r="173" spans="1:7" ht="17.25" customHeight="1">
      <c r="A173" s="45" t="s">
        <v>56</v>
      </c>
      <c r="B173" s="45"/>
      <c r="C173" s="45"/>
      <c r="D173" s="45"/>
      <c r="E173" s="45"/>
      <c r="F173" s="45"/>
      <c r="G173" s="45"/>
    </row>
    <row r="174" spans="1:7" s="10" customFormat="1" ht="17.25" customHeight="1" thickBot="1">
      <c r="A174" s="24"/>
      <c r="B174" s="24"/>
      <c r="C174" s="24"/>
      <c r="D174" s="24"/>
      <c r="E174" s="24"/>
      <c r="F174" s="24"/>
      <c r="G174" s="24"/>
    </row>
    <row r="175" spans="1:7" ht="17.25" customHeight="1" thickTop="1">
      <c r="A175" s="46" t="s">
        <v>50</v>
      </c>
      <c r="B175" s="48" t="s">
        <v>45</v>
      </c>
      <c r="C175" s="50" t="s">
        <v>49</v>
      </c>
      <c r="D175" s="51"/>
      <c r="E175" s="51"/>
      <c r="F175" s="52"/>
      <c r="G175" s="35" t="s">
        <v>46</v>
      </c>
    </row>
    <row r="176" spans="1:7" ht="17.25" customHeight="1">
      <c r="A176" s="47"/>
      <c r="B176" s="49"/>
      <c r="C176" s="36" t="s">
        <v>52</v>
      </c>
      <c r="D176" s="36" t="s">
        <v>43</v>
      </c>
      <c r="E176" s="37" t="s">
        <v>44</v>
      </c>
      <c r="F176" s="38" t="s">
        <v>47</v>
      </c>
      <c r="G176" s="39" t="s">
        <v>54</v>
      </c>
    </row>
    <row r="177" spans="1:7" s="26" customFormat="1" ht="18" customHeight="1">
      <c r="A177" s="13" t="s">
        <v>34</v>
      </c>
      <c r="B177" s="43">
        <f>SUM(B178:B182)</f>
        <v>8341</v>
      </c>
      <c r="C177" s="43">
        <f>SUM(C178:C182)</f>
        <v>16572</v>
      </c>
      <c r="D177" s="43">
        <f>SUM(D178:D182)</f>
        <v>8139</v>
      </c>
      <c r="E177" s="43">
        <f>SUM(E178:E182)</f>
        <v>8433</v>
      </c>
      <c r="F177" s="44">
        <f>C177/'[1]２－３'!$C$5*1000</f>
        <v>32.25479968235679</v>
      </c>
      <c r="G177" s="42">
        <f>C177/'[1]面積'!B162</f>
        <v>14783.229259589652</v>
      </c>
    </row>
    <row r="178" spans="1:7" ht="12.75" customHeight="1">
      <c r="A178" s="22" t="s">
        <v>10</v>
      </c>
      <c r="B178" s="4">
        <v>1594</v>
      </c>
      <c r="C178" s="4">
        <v>3012</v>
      </c>
      <c r="D178" s="4">
        <v>1518</v>
      </c>
      <c r="E178" s="4">
        <v>1494</v>
      </c>
      <c r="F178" s="15">
        <f>C178/'[1]２－３'!$C$5*1000</f>
        <v>5.8623857496535505</v>
      </c>
      <c r="G178" s="14">
        <f>C178/'[1]面積'!B163</f>
        <v>16549.45054945055</v>
      </c>
    </row>
    <row r="179" spans="1:7" ht="12.75" customHeight="1">
      <c r="A179" s="22" t="s">
        <v>11</v>
      </c>
      <c r="B179" s="4">
        <v>1790</v>
      </c>
      <c r="C179" s="4">
        <v>3657</v>
      </c>
      <c r="D179" s="4">
        <v>1769</v>
      </c>
      <c r="E179" s="4">
        <v>1888</v>
      </c>
      <c r="F179" s="15">
        <f>C179/'[1]２－３'!$C$5*1000</f>
        <v>7.117777120346293</v>
      </c>
      <c r="G179" s="14">
        <f>C179/'[1]面積'!B164</f>
        <v>14341.176470588234</v>
      </c>
    </row>
    <row r="180" spans="1:7" ht="12.75" customHeight="1">
      <c r="A180" s="22" t="s">
        <v>12</v>
      </c>
      <c r="B180" s="4">
        <v>2142</v>
      </c>
      <c r="C180" s="4">
        <v>4313</v>
      </c>
      <c r="D180" s="4">
        <v>2081</v>
      </c>
      <c r="E180" s="4">
        <v>2232</v>
      </c>
      <c r="F180" s="15">
        <f>C180/'[1]２－３'!$C$5*1000</f>
        <v>8.394578266353175</v>
      </c>
      <c r="G180" s="14">
        <f>C180/'[1]面積'!B165</f>
        <v>15458.781362007167</v>
      </c>
    </row>
    <row r="181" spans="1:7" ht="12.75" customHeight="1">
      <c r="A181" s="22" t="s">
        <v>13</v>
      </c>
      <c r="B181" s="4">
        <v>1672</v>
      </c>
      <c r="C181" s="4">
        <v>3353</v>
      </c>
      <c r="D181" s="4">
        <v>1614</v>
      </c>
      <c r="E181" s="4">
        <v>1739</v>
      </c>
      <c r="F181" s="15">
        <f>C181/'[1]２－３'!$C$5*1000</f>
        <v>6.5260887843918844</v>
      </c>
      <c r="G181" s="14">
        <f>C181/'[1]面積'!B166</f>
        <v>13252.96442687747</v>
      </c>
    </row>
    <row r="182" spans="1:7" ht="12.75" customHeight="1">
      <c r="A182" s="22" t="s">
        <v>14</v>
      </c>
      <c r="B182" s="4">
        <v>1143</v>
      </c>
      <c r="C182" s="4">
        <v>2237</v>
      </c>
      <c r="D182" s="4">
        <v>1157</v>
      </c>
      <c r="E182" s="4">
        <v>1080</v>
      </c>
      <c r="F182" s="15">
        <f>C182/'[1]２－３'!$C$5*1000</f>
        <v>4.353969761611884</v>
      </c>
      <c r="G182" s="14">
        <f>C182/'[1]面積'!B167</f>
        <v>14717.105263157895</v>
      </c>
    </row>
    <row r="183" spans="1:7" ht="12.75" customHeight="1">
      <c r="A183" s="22"/>
      <c r="B183" s="14"/>
      <c r="C183" s="14"/>
      <c r="D183" s="14"/>
      <c r="E183" s="14"/>
      <c r="F183" s="21"/>
      <c r="G183" s="20"/>
    </row>
    <row r="184" spans="1:7" s="7" customFormat="1" ht="12.75" customHeight="1">
      <c r="A184" s="13" t="s">
        <v>35</v>
      </c>
      <c r="B184" s="43">
        <f>SUM(B185:B188)</f>
        <v>6722</v>
      </c>
      <c r="C184" s="43">
        <f>SUM(C185:C188)</f>
        <v>13940</v>
      </c>
      <c r="D184" s="43">
        <f>SUM(D185:D188)</f>
        <v>6903</v>
      </c>
      <c r="E184" s="43">
        <f>SUM(E185:E188)</f>
        <v>7037</v>
      </c>
      <c r="F184" s="44">
        <f>C184/'[1]２－３'!$C$5*1000</f>
        <v>27.132024352646248</v>
      </c>
      <c r="G184" s="42">
        <f>C184/'[1]面積'!B169</f>
        <v>12195.975503062116</v>
      </c>
    </row>
    <row r="185" spans="1:7" ht="12.75" customHeight="1">
      <c r="A185" s="22" t="s">
        <v>10</v>
      </c>
      <c r="B185" s="4">
        <v>1550</v>
      </c>
      <c r="C185" s="4">
        <v>3068</v>
      </c>
      <c r="D185" s="4">
        <v>1485</v>
      </c>
      <c r="E185" s="4">
        <v>1583</v>
      </c>
      <c r="F185" s="15">
        <f>C185/'[1]２－３'!$C$5*1000</f>
        <v>5.971380969434627</v>
      </c>
      <c r="G185" s="14">
        <f>C185/'[1]面積'!B170</f>
        <v>14471.698113207547</v>
      </c>
    </row>
    <row r="186" spans="1:7" ht="12.75" customHeight="1">
      <c r="A186" s="22" t="s">
        <v>11</v>
      </c>
      <c r="B186" s="4">
        <v>2291</v>
      </c>
      <c r="C186" s="4">
        <v>4633</v>
      </c>
      <c r="D186" s="4">
        <v>2300</v>
      </c>
      <c r="E186" s="4">
        <v>2333</v>
      </c>
      <c r="F186" s="15">
        <f>C186/'[1]２－３'!$C$5*1000</f>
        <v>9.017408093673607</v>
      </c>
      <c r="G186" s="14">
        <f>C186/'[1]面積'!B171</f>
        <v>14039.393939393938</v>
      </c>
    </row>
    <row r="187" spans="1:7" ht="12.75" customHeight="1">
      <c r="A187" s="22" t="s">
        <v>12</v>
      </c>
      <c r="B187" s="4">
        <v>1729</v>
      </c>
      <c r="C187" s="4">
        <v>3611</v>
      </c>
      <c r="D187" s="4">
        <v>1806</v>
      </c>
      <c r="E187" s="4">
        <v>1805</v>
      </c>
      <c r="F187" s="15">
        <f>C187/'[1]２－３'!$C$5*1000</f>
        <v>7.028245332668981</v>
      </c>
      <c r="G187" s="14">
        <f>C187/'[1]面積'!B172</f>
        <v>9733.153638814016</v>
      </c>
    </row>
    <row r="188" spans="1:7" ht="12.75" customHeight="1">
      <c r="A188" s="22" t="s">
        <v>13</v>
      </c>
      <c r="B188" s="4">
        <v>1152</v>
      </c>
      <c r="C188" s="4">
        <v>2628</v>
      </c>
      <c r="D188" s="4">
        <v>1312</v>
      </c>
      <c r="E188" s="4">
        <v>1316</v>
      </c>
      <c r="F188" s="15">
        <f>C188/'[1]２－３'!$C$5*1000</f>
        <v>5.114989956869035</v>
      </c>
      <c r="G188" s="14">
        <f>C188/'[1]面積'!B173</f>
        <v>11426.086956521738</v>
      </c>
    </row>
    <row r="189" spans="1:7" ht="12.75" customHeight="1">
      <c r="A189" s="22"/>
      <c r="B189" s="14"/>
      <c r="C189" s="14"/>
      <c r="D189" s="14"/>
      <c r="E189" s="14"/>
      <c r="F189" s="21"/>
      <c r="G189" s="20"/>
    </row>
    <row r="190" spans="1:7" s="7" customFormat="1" ht="12.75" customHeight="1">
      <c r="A190" s="13" t="s">
        <v>36</v>
      </c>
      <c r="B190" s="43">
        <f>SUM(B191:B194)</f>
        <v>5613</v>
      </c>
      <c r="C190" s="43">
        <f>SUM(C191:C194)</f>
        <v>11738</v>
      </c>
      <c r="D190" s="43">
        <f>SUM(D191:D194)</f>
        <v>5564</v>
      </c>
      <c r="E190" s="43">
        <f>SUM(E191:E194)</f>
        <v>6174</v>
      </c>
      <c r="F190" s="44">
        <f>C190/'[1]２－３'!$C$5*1000</f>
        <v>22.846176603397534</v>
      </c>
      <c r="G190" s="42">
        <f>C190/'[1]面積'!B175</f>
        <v>10110.24978466839</v>
      </c>
    </row>
    <row r="191" spans="1:7" ht="12.75" customHeight="1">
      <c r="A191" s="22" t="s">
        <v>10</v>
      </c>
      <c r="B191" s="4">
        <v>1849</v>
      </c>
      <c r="C191" s="4">
        <v>3748</v>
      </c>
      <c r="D191" s="4">
        <v>1814</v>
      </c>
      <c r="E191" s="4">
        <v>1934</v>
      </c>
      <c r="F191" s="15">
        <f>C191/'[1]２－３'!$C$5*1000</f>
        <v>7.294894352490541</v>
      </c>
      <c r="G191" s="14">
        <f>C191/'[1]面積'!B176</f>
        <v>11255.255255255255</v>
      </c>
    </row>
    <row r="192" spans="1:7" ht="12.75" customHeight="1">
      <c r="A192" s="22" t="s">
        <v>11</v>
      </c>
      <c r="B192" s="4">
        <v>1966</v>
      </c>
      <c r="C192" s="4">
        <v>3885</v>
      </c>
      <c r="D192" s="4">
        <v>1767</v>
      </c>
      <c r="E192" s="4">
        <v>2118</v>
      </c>
      <c r="F192" s="15">
        <f>C192/'[1]２－３'!$C$5*1000</f>
        <v>7.5615433723121</v>
      </c>
      <c r="G192" s="14">
        <f>C192/'[1]面積'!B177</f>
        <v>10170.157068062827</v>
      </c>
    </row>
    <row r="193" spans="1:7" ht="12.75" customHeight="1">
      <c r="A193" s="22" t="s">
        <v>12</v>
      </c>
      <c r="B193" s="4">
        <v>891</v>
      </c>
      <c r="C193" s="4">
        <v>2014</v>
      </c>
      <c r="D193" s="4">
        <v>980</v>
      </c>
      <c r="E193" s="4">
        <v>1034</v>
      </c>
      <c r="F193" s="15">
        <f>C193/'[1]２－３'!$C$5*1000</f>
        <v>3.9199352256979587</v>
      </c>
      <c r="G193" s="14">
        <f>C193/'[1]面積'!B178</f>
        <v>7716.47509578544</v>
      </c>
    </row>
    <row r="194" spans="1:7" ht="12.75" customHeight="1">
      <c r="A194" s="22" t="s">
        <v>13</v>
      </c>
      <c r="B194" s="4">
        <v>907</v>
      </c>
      <c r="C194" s="4">
        <v>2091</v>
      </c>
      <c r="D194" s="4">
        <v>1003</v>
      </c>
      <c r="E194" s="4">
        <v>1088</v>
      </c>
      <c r="F194" s="15">
        <f>C194/'[1]２－３'!$C$5*1000</f>
        <v>4.069803652896938</v>
      </c>
      <c r="G194" s="14">
        <f>C194/'[1]面積'!B179</f>
        <v>11302.702702702703</v>
      </c>
    </row>
    <row r="195" spans="1:7" ht="12.75" customHeight="1">
      <c r="A195" s="22"/>
      <c r="B195" s="14"/>
      <c r="C195" s="14"/>
      <c r="D195" s="14"/>
      <c r="E195" s="14"/>
      <c r="F195" s="21"/>
      <c r="G195" s="20"/>
    </row>
    <row r="196" spans="1:7" s="7" customFormat="1" ht="12.75" customHeight="1">
      <c r="A196" s="13" t="s">
        <v>37</v>
      </c>
      <c r="B196" s="43">
        <f>SUM(B197:B199)</f>
        <v>5092</v>
      </c>
      <c r="C196" s="43">
        <f>SUM(C197:C199)</f>
        <v>9646</v>
      </c>
      <c r="D196" s="43">
        <f>SUM(D197:D199)</f>
        <v>4453</v>
      </c>
      <c r="E196" s="43">
        <f>SUM(E197:E199)</f>
        <v>5193</v>
      </c>
      <c r="F196" s="44">
        <f>C196/'[1]２－３'!$C$5*1000</f>
        <v>18.774426607290224</v>
      </c>
      <c r="G196" s="42">
        <f>C196/'[1]面積'!B181</f>
        <v>14978.260869565216</v>
      </c>
    </row>
    <row r="197" spans="1:7" ht="12.75" customHeight="1">
      <c r="A197" s="22" t="s">
        <v>10</v>
      </c>
      <c r="B197" s="4">
        <v>1474</v>
      </c>
      <c r="C197" s="4">
        <v>3286</v>
      </c>
      <c r="D197" s="4">
        <v>1517</v>
      </c>
      <c r="E197" s="4">
        <v>1769</v>
      </c>
      <c r="F197" s="15">
        <f>C197/'[1]２－３'!$C$5*1000</f>
        <v>6.39568378929667</v>
      </c>
      <c r="G197" s="14">
        <f>C197/'[1]面積'!B182</f>
        <v>15142.857142857143</v>
      </c>
    </row>
    <row r="198" spans="1:7" ht="12.75" customHeight="1">
      <c r="A198" s="22" t="s">
        <v>11</v>
      </c>
      <c r="B198" s="4">
        <v>1121</v>
      </c>
      <c r="C198" s="4">
        <v>2179</v>
      </c>
      <c r="D198" s="4">
        <v>1013</v>
      </c>
      <c r="E198" s="4">
        <v>1166</v>
      </c>
      <c r="F198" s="15">
        <f>C198/'[1]２－３'!$C$5*1000</f>
        <v>4.241081855410056</v>
      </c>
      <c r="G198" s="14">
        <f>C198/'[1]面積'!B183</f>
        <v>11231.958762886597</v>
      </c>
    </row>
    <row r="199" spans="1:7" ht="12.75" customHeight="1">
      <c r="A199" s="22" t="s">
        <v>12</v>
      </c>
      <c r="B199" s="4">
        <v>2497</v>
      </c>
      <c r="C199" s="4">
        <v>4181</v>
      </c>
      <c r="D199" s="4">
        <v>1923</v>
      </c>
      <c r="E199" s="4">
        <v>2258</v>
      </c>
      <c r="F199" s="15">
        <f>C199/'[1]２－３'!$C$5*1000</f>
        <v>8.1376609625835</v>
      </c>
      <c r="G199" s="14">
        <f>C199/'[1]面積'!B184</f>
        <v>17944.20600858369</v>
      </c>
    </row>
    <row r="200" spans="1:7" ht="12.75" customHeight="1">
      <c r="A200" s="22"/>
      <c r="B200" s="14"/>
      <c r="C200" s="14"/>
      <c r="D200" s="14"/>
      <c r="E200" s="14"/>
      <c r="F200" s="21"/>
      <c r="G200" s="20"/>
    </row>
    <row r="201" spans="1:7" s="7" customFormat="1" ht="12.75" customHeight="1">
      <c r="A201" s="13" t="s">
        <v>38</v>
      </c>
      <c r="B201" s="43">
        <f>SUM(B202:B206)</f>
        <v>7856</v>
      </c>
      <c r="C201" s="43">
        <f>SUM(C202:C206)</f>
        <v>16548</v>
      </c>
      <c r="D201" s="43">
        <f>SUM(D202:D206)</f>
        <v>8076</v>
      </c>
      <c r="E201" s="43">
        <f>SUM(E202:E206)</f>
        <v>8472</v>
      </c>
      <c r="F201" s="44">
        <f>C201/'[1]２－３'!$C$5*1000</f>
        <v>32.20808744530776</v>
      </c>
      <c r="G201" s="42">
        <f>C201/'[1]面積'!B186</f>
        <v>13442.729488220957</v>
      </c>
    </row>
    <row r="202" spans="1:10" ht="12.75" customHeight="1">
      <c r="A202" s="22" t="s">
        <v>10</v>
      </c>
      <c r="B202" s="4">
        <v>869</v>
      </c>
      <c r="C202" s="4">
        <v>1768</v>
      </c>
      <c r="D202" s="4">
        <v>881</v>
      </c>
      <c r="E202" s="4">
        <v>887</v>
      </c>
      <c r="F202" s="15">
        <f>C202/'[1]２－３'!$C$5*1000</f>
        <v>3.441134795945378</v>
      </c>
      <c r="G202" s="14">
        <f>C202/'[1]面積'!B187</f>
        <v>14031.746031746032</v>
      </c>
      <c r="I202" s="23"/>
      <c r="J202" s="8"/>
    </row>
    <row r="203" spans="1:7" ht="12.75" customHeight="1">
      <c r="A203" s="22" t="s">
        <v>11</v>
      </c>
      <c r="B203" s="4">
        <v>1348</v>
      </c>
      <c r="C203" s="4">
        <v>3155</v>
      </c>
      <c r="D203" s="4">
        <v>1536</v>
      </c>
      <c r="E203" s="4">
        <v>1619</v>
      </c>
      <c r="F203" s="15">
        <f>C203/'[1]２－３'!$C$5*1000</f>
        <v>6.140712828737368</v>
      </c>
      <c r="G203" s="14">
        <f>C203/'[1]面積'!B188</f>
        <v>12372.549019607843</v>
      </c>
    </row>
    <row r="204" spans="1:7" ht="12.75" customHeight="1">
      <c r="A204" s="22" t="s">
        <v>12</v>
      </c>
      <c r="B204" s="4">
        <v>2212</v>
      </c>
      <c r="C204" s="4">
        <v>4643</v>
      </c>
      <c r="D204" s="4">
        <v>2266</v>
      </c>
      <c r="E204" s="4">
        <v>2377</v>
      </c>
      <c r="F204" s="15">
        <f>C204/'[1]２－３'!$C$5*1000</f>
        <v>9.03687152577737</v>
      </c>
      <c r="G204" s="14">
        <f>C204/'[1]面積'!B189</f>
        <v>17260.223048327138</v>
      </c>
    </row>
    <row r="205" spans="1:7" ht="12.75" customHeight="1">
      <c r="A205" s="22" t="s">
        <v>13</v>
      </c>
      <c r="B205" s="4">
        <v>1860</v>
      </c>
      <c r="C205" s="4">
        <v>3792</v>
      </c>
      <c r="D205" s="4">
        <v>1855</v>
      </c>
      <c r="E205" s="4">
        <v>1937</v>
      </c>
      <c r="F205" s="15">
        <f>C205/'[1]２－３'!$C$5*1000</f>
        <v>7.380533453747099</v>
      </c>
      <c r="G205" s="14">
        <f>C205/'[1]面積'!B190</f>
        <v>13542.857142857141</v>
      </c>
    </row>
    <row r="206" spans="1:7" ht="12.75" customHeight="1">
      <c r="A206" s="22" t="s">
        <v>14</v>
      </c>
      <c r="B206" s="4">
        <v>1567</v>
      </c>
      <c r="C206" s="4">
        <v>3190</v>
      </c>
      <c r="D206" s="4">
        <v>1538</v>
      </c>
      <c r="E206" s="4">
        <v>1652</v>
      </c>
      <c r="F206" s="15">
        <f>C206/'[1]２－３'!$C$5*1000</f>
        <v>6.208834841100541</v>
      </c>
      <c r="G206" s="14">
        <f>C206/'[1]面積'!B191</f>
        <v>10598.006644518273</v>
      </c>
    </row>
    <row r="207" spans="1:7" ht="12.75" customHeight="1">
      <c r="A207" s="22"/>
      <c r="B207" s="14"/>
      <c r="C207" s="14"/>
      <c r="D207" s="14"/>
      <c r="E207" s="14"/>
      <c r="F207" s="21"/>
      <c r="G207" s="20"/>
    </row>
    <row r="208" spans="1:7" s="7" customFormat="1" ht="12.75" customHeight="1">
      <c r="A208" s="13" t="s">
        <v>39</v>
      </c>
      <c r="B208" s="43">
        <f>SUM(B209:B213)</f>
        <v>10017</v>
      </c>
      <c r="C208" s="43">
        <f>SUM(C209:C213)</f>
        <v>19602</v>
      </c>
      <c r="D208" s="43">
        <f>SUM(D209:D213)</f>
        <v>9196</v>
      </c>
      <c r="E208" s="43">
        <f>SUM(E209:E213)</f>
        <v>10406</v>
      </c>
      <c r="F208" s="44">
        <f>C208/'[1]２－３'!$C$5*1000</f>
        <v>38.15221960979711</v>
      </c>
      <c r="G208" s="42">
        <f>C208/'[1]面積'!B193</f>
        <v>11389.889599070308</v>
      </c>
    </row>
    <row r="209" spans="1:7" ht="12.75" customHeight="1">
      <c r="A209" s="22" t="s">
        <v>10</v>
      </c>
      <c r="B209" s="4">
        <v>1142</v>
      </c>
      <c r="C209" s="4">
        <v>2103</v>
      </c>
      <c r="D209" s="4">
        <v>939</v>
      </c>
      <c r="E209" s="4">
        <v>1164</v>
      </c>
      <c r="F209" s="15">
        <f>C209/'[1]２－３'!$C$5*1000</f>
        <v>4.093159771421454</v>
      </c>
      <c r="G209" s="14">
        <f>C209/'[1]面積'!B194</f>
        <v>10159.420289855074</v>
      </c>
    </row>
    <row r="210" spans="1:7" ht="12.75" customHeight="1">
      <c r="A210" s="22" t="s">
        <v>11</v>
      </c>
      <c r="B210" s="4">
        <v>1339</v>
      </c>
      <c r="C210" s="4">
        <v>2679</v>
      </c>
      <c r="D210" s="4">
        <v>1303</v>
      </c>
      <c r="E210" s="4">
        <v>1376</v>
      </c>
      <c r="F210" s="15">
        <f>C210/'[1]２－３'!$C$5*1000</f>
        <v>5.214253460598228</v>
      </c>
      <c r="G210" s="14">
        <f>C210/'[1]面積'!B195</f>
        <v>6886.8894601542415</v>
      </c>
    </row>
    <row r="211" spans="1:7" ht="12.75" customHeight="1">
      <c r="A211" s="22" t="s">
        <v>12</v>
      </c>
      <c r="B211" s="4">
        <v>2654</v>
      </c>
      <c r="C211" s="4">
        <v>4968</v>
      </c>
      <c r="D211" s="4">
        <v>2373</v>
      </c>
      <c r="E211" s="4">
        <v>2595</v>
      </c>
      <c r="F211" s="15">
        <f>C211/'[1]２－３'!$C$5*1000</f>
        <v>9.669433069149683</v>
      </c>
      <c r="G211" s="14">
        <f>C211/'[1]面積'!B196</f>
        <v>13005.23560209424</v>
      </c>
    </row>
    <row r="212" spans="1:7" ht="12.75" customHeight="1">
      <c r="A212" s="22" t="s">
        <v>13</v>
      </c>
      <c r="B212" s="4">
        <v>2386</v>
      </c>
      <c r="C212" s="4">
        <v>4937</v>
      </c>
      <c r="D212" s="4">
        <v>2285</v>
      </c>
      <c r="E212" s="4">
        <v>2652</v>
      </c>
      <c r="F212" s="15">
        <f>C212/'[1]２－３'!$C$5*1000</f>
        <v>9.609096429628014</v>
      </c>
      <c r="G212" s="14">
        <f>C212/'[1]面積'!B197</f>
        <v>12924.083769633507</v>
      </c>
    </row>
    <row r="213" spans="1:7" ht="12.75" customHeight="1">
      <c r="A213" s="22" t="s">
        <v>14</v>
      </c>
      <c r="B213" s="4">
        <v>2496</v>
      </c>
      <c r="C213" s="4">
        <v>4915</v>
      </c>
      <c r="D213" s="4">
        <v>2296</v>
      </c>
      <c r="E213" s="4">
        <v>2619</v>
      </c>
      <c r="F213" s="15">
        <f>C213/'[1]２－３'!$C$5*1000</f>
        <v>9.566276878999735</v>
      </c>
      <c r="G213" s="14">
        <f>C213/'[1]面積'!B198</f>
        <v>13614.958448753463</v>
      </c>
    </row>
    <row r="214" spans="1:7" ht="12.75" customHeight="1">
      <c r="A214" s="22"/>
      <c r="B214" s="14"/>
      <c r="C214" s="14"/>
      <c r="D214" s="14"/>
      <c r="E214" s="14"/>
      <c r="F214" s="21"/>
      <c r="G214" s="20"/>
    </row>
    <row r="215" spans="1:7" s="7" customFormat="1" ht="12.75" customHeight="1">
      <c r="A215" s="13" t="s">
        <v>40</v>
      </c>
      <c r="B215" s="43">
        <f>SUM(B216:B219)</f>
        <v>7983</v>
      </c>
      <c r="C215" s="43">
        <f>SUM(C216:C219)</f>
        <v>16457</v>
      </c>
      <c r="D215" s="43">
        <f>SUM(D216:D219)</f>
        <v>7754</v>
      </c>
      <c r="E215" s="43">
        <f>SUM(E216:E219)</f>
        <v>8703</v>
      </c>
      <c r="F215" s="44">
        <f>C215/'[1]２－３'!$C$5*1000</f>
        <v>32.030970213163506</v>
      </c>
      <c r="G215" s="42">
        <f>C215/'[1]面積'!B200</f>
        <v>13155.075939248602</v>
      </c>
    </row>
    <row r="216" spans="1:7" ht="12.75" customHeight="1">
      <c r="A216" s="22" t="s">
        <v>10</v>
      </c>
      <c r="B216" s="4">
        <v>1146</v>
      </c>
      <c r="C216" s="4">
        <v>2589</v>
      </c>
      <c r="D216" s="4">
        <v>1215</v>
      </c>
      <c r="E216" s="4">
        <v>1374</v>
      </c>
      <c r="F216" s="15">
        <f>C216/'[1]２－３'!$C$5*1000</f>
        <v>5.039082571664356</v>
      </c>
      <c r="G216" s="14">
        <f>C216/'[1]面積'!B201</f>
        <v>8015.479876160991</v>
      </c>
    </row>
    <row r="217" spans="1:7" ht="12.75" customHeight="1">
      <c r="A217" s="22" t="s">
        <v>11</v>
      </c>
      <c r="B217" s="4">
        <v>1750</v>
      </c>
      <c r="C217" s="4">
        <v>3399</v>
      </c>
      <c r="D217" s="4">
        <v>1596</v>
      </c>
      <c r="E217" s="4">
        <v>1803</v>
      </c>
      <c r="F217" s="15">
        <f>C217/'[1]２－３'!$C$5*1000</f>
        <v>6.615620572069196</v>
      </c>
      <c r="G217" s="14">
        <f>C217/'[1]面積'!B202</f>
        <v>14103.734439834025</v>
      </c>
    </row>
    <row r="218" spans="1:7" ht="12.75" customHeight="1">
      <c r="A218" s="22" t="s">
        <v>12</v>
      </c>
      <c r="B218" s="4">
        <v>2821</v>
      </c>
      <c r="C218" s="4">
        <v>5770</v>
      </c>
      <c r="D218" s="4">
        <v>2733</v>
      </c>
      <c r="E218" s="4">
        <v>3037</v>
      </c>
      <c r="F218" s="15">
        <f>C218/'[1]２－３'!$C$5*1000</f>
        <v>11.23040032387151</v>
      </c>
      <c r="G218" s="14">
        <f>C218/'[1]面積'!B203</f>
        <v>13803.827751196173</v>
      </c>
    </row>
    <row r="219" spans="1:7" ht="12.75" customHeight="1">
      <c r="A219" s="22" t="s">
        <v>13</v>
      </c>
      <c r="B219" s="4">
        <v>2266</v>
      </c>
      <c r="C219" s="4">
        <v>4699</v>
      </c>
      <c r="D219" s="4">
        <v>2210</v>
      </c>
      <c r="E219" s="4">
        <v>2489</v>
      </c>
      <c r="F219" s="15">
        <f>C219/'[1]２－３'!$C$5*1000</f>
        <v>9.145866745558445</v>
      </c>
      <c r="G219" s="14">
        <f>C219/'[1]面積'!B204</f>
        <v>17468.401486988845</v>
      </c>
    </row>
    <row r="220" spans="1:7" ht="12.75" customHeight="1">
      <c r="A220" s="22"/>
      <c r="B220" s="14"/>
      <c r="C220" s="14"/>
      <c r="D220" s="14"/>
      <c r="E220" s="14"/>
      <c r="F220" s="21"/>
      <c r="G220" s="20"/>
    </row>
    <row r="221" spans="1:7" s="7" customFormat="1" ht="12.75" customHeight="1">
      <c r="A221" s="13" t="s">
        <v>41</v>
      </c>
      <c r="B221" s="43">
        <f>SUM(B222:B224)</f>
        <v>5478</v>
      </c>
      <c r="C221" s="43">
        <f>SUM(C222:C224)</f>
        <v>10000</v>
      </c>
      <c r="D221" s="43">
        <f>SUM(D222:D224)</f>
        <v>4414</v>
      </c>
      <c r="E221" s="43">
        <f>SUM(E222:E224)</f>
        <v>5586</v>
      </c>
      <c r="F221" s="44">
        <f>C221/'[1]２－３'!$C$5*1000</f>
        <v>19.46343210376345</v>
      </c>
      <c r="G221" s="42">
        <f>C221/'[1]面積'!B206</f>
        <v>11961.722488038278</v>
      </c>
    </row>
    <row r="222" spans="1:7" ht="12.75" customHeight="1">
      <c r="A222" s="22" t="s">
        <v>10</v>
      </c>
      <c r="B222" s="4">
        <v>3109</v>
      </c>
      <c r="C222" s="4">
        <v>4984</v>
      </c>
      <c r="D222" s="4">
        <v>2038</v>
      </c>
      <c r="E222" s="4">
        <v>2946</v>
      </c>
      <c r="F222" s="15">
        <f>C222/'[1]２－３'!$C$5*1000</f>
        <v>9.700574560515703</v>
      </c>
      <c r="G222" s="14">
        <f>C222/'[1]面積'!B207</f>
        <v>12215.686274509804</v>
      </c>
    </row>
    <row r="223" spans="1:7" ht="12.75" customHeight="1">
      <c r="A223" s="22" t="s">
        <v>11</v>
      </c>
      <c r="B223" s="4">
        <v>1251</v>
      </c>
      <c r="C223" s="4">
        <v>2591</v>
      </c>
      <c r="D223" s="4">
        <v>1186</v>
      </c>
      <c r="E223" s="4">
        <v>1405</v>
      </c>
      <c r="F223" s="15">
        <f>C223/'[1]２－３'!$C$5*1000</f>
        <v>5.04297525808511</v>
      </c>
      <c r="G223" s="14">
        <f>C223/'[1]面積'!B208</f>
        <v>9704.119850187266</v>
      </c>
    </row>
    <row r="224" spans="1:7" ht="12.75" customHeight="1">
      <c r="A224" s="22" t="s">
        <v>12</v>
      </c>
      <c r="B224" s="4">
        <v>1118</v>
      </c>
      <c r="C224" s="4">
        <v>2425</v>
      </c>
      <c r="D224" s="4">
        <v>1190</v>
      </c>
      <c r="E224" s="4">
        <v>1235</v>
      </c>
      <c r="F224" s="15">
        <f>C224/'[1]２－３'!$C$5*1000</f>
        <v>4.719882285162637</v>
      </c>
      <c r="G224" s="14">
        <f>C224/'[1]面積'!B209</f>
        <v>15062.111801242236</v>
      </c>
    </row>
    <row r="225" spans="1:7" ht="12.75" customHeight="1">
      <c r="A225" s="22"/>
      <c r="B225" s="14"/>
      <c r="C225" s="14"/>
      <c r="D225" s="14"/>
      <c r="E225" s="14"/>
      <c r="F225" s="21"/>
      <c r="G225" s="20"/>
    </row>
    <row r="226" spans="1:7" s="7" customFormat="1" ht="12.75" customHeight="1">
      <c r="A226" s="13" t="s">
        <v>42</v>
      </c>
      <c r="B226" s="43">
        <f>SUM(B227:B229)</f>
        <v>5280</v>
      </c>
      <c r="C226" s="43">
        <f>SUM(C227:C229)</f>
        <v>9952</v>
      </c>
      <c r="D226" s="43">
        <f>SUM(D227:D229)</f>
        <v>4921</v>
      </c>
      <c r="E226" s="43">
        <f>SUM(E227:E229)</f>
        <v>5031</v>
      </c>
      <c r="F226" s="44">
        <f>C226/'[1]２－３'!$C$5*1000</f>
        <v>19.370007629665384</v>
      </c>
      <c r="G226" s="42">
        <f>C226/'[1]面積'!B211</f>
        <v>13880.055788005579</v>
      </c>
    </row>
    <row r="227" spans="1:7" ht="12.75" customHeight="1">
      <c r="A227" s="22" t="s">
        <v>10</v>
      </c>
      <c r="B227" s="4">
        <v>2970</v>
      </c>
      <c r="C227" s="4">
        <v>5219</v>
      </c>
      <c r="D227" s="4">
        <v>2566</v>
      </c>
      <c r="E227" s="4">
        <v>2653</v>
      </c>
      <c r="F227" s="15">
        <f>C227/'[1]２－３'!$C$5*1000</f>
        <v>10.157965214954144</v>
      </c>
      <c r="G227" s="14">
        <f>C227/'[1]面積'!B212</f>
        <v>15863.22188449848</v>
      </c>
    </row>
    <row r="228" spans="1:7" ht="12.75" customHeight="1">
      <c r="A228" s="22" t="s">
        <v>11</v>
      </c>
      <c r="B228" s="4">
        <v>1303</v>
      </c>
      <c r="C228" s="4">
        <v>2883</v>
      </c>
      <c r="D228" s="4">
        <v>1400</v>
      </c>
      <c r="E228" s="4">
        <v>1483</v>
      </c>
      <c r="F228" s="15">
        <f>C228/'[1]２－３'!$C$5*1000</f>
        <v>5.6113074755150025</v>
      </c>
      <c r="G228" s="14">
        <f>C228/'[1]面積'!B213</f>
        <v>12216.101694915254</v>
      </c>
    </row>
    <row r="229" spans="1:7" s="28" customFormat="1" ht="17.25" customHeight="1">
      <c r="A229" s="30" t="s">
        <v>12</v>
      </c>
      <c r="B229" s="33">
        <v>1007</v>
      </c>
      <c r="C229" s="34">
        <v>1850</v>
      </c>
      <c r="D229" s="34">
        <v>955</v>
      </c>
      <c r="E229" s="34">
        <v>895</v>
      </c>
      <c r="F229" s="31">
        <f>C229/'[1]２－３'!$C$5*1000</f>
        <v>3.600734939196238</v>
      </c>
      <c r="G229" s="27">
        <f>C229/'[1]面積'!B214</f>
        <v>12171.052631578948</v>
      </c>
    </row>
  </sheetData>
  <sheetProtection password="C732" sheet="1" objects="1" scenarios="1"/>
  <mergeCells count="16">
    <mergeCell ref="A115:A116"/>
    <mergeCell ref="B115:B116"/>
    <mergeCell ref="C115:F115"/>
    <mergeCell ref="A175:A176"/>
    <mergeCell ref="B175:B176"/>
    <mergeCell ref="C175:F175"/>
    <mergeCell ref="A1:G1"/>
    <mergeCell ref="A56:G56"/>
    <mergeCell ref="A113:G113"/>
    <mergeCell ref="A173:G173"/>
    <mergeCell ref="A3:A4"/>
    <mergeCell ref="B3:B4"/>
    <mergeCell ref="C3:F3"/>
    <mergeCell ref="A58:A59"/>
    <mergeCell ref="B58:B59"/>
    <mergeCell ref="C58:F58"/>
  </mergeCells>
  <printOptions/>
  <pageMargins left="0.75" right="0.75" top="1" bottom="1" header="0.512" footer="0.51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杉並区役所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生活経済部管理課統計係</dc:creator>
  <cp:keywords/>
  <dc:description/>
  <cp:lastModifiedBy>akiyama-hideki</cp:lastModifiedBy>
  <cp:lastPrinted>2004-12-10T02:31:29Z</cp:lastPrinted>
  <dcterms:created xsi:type="dcterms:W3CDTF">2001-06-07T05:18:39Z</dcterms:created>
  <dcterms:modified xsi:type="dcterms:W3CDTF">2006-10-10T02:10:54Z</dcterms:modified>
  <cp:category/>
  <cp:version/>
  <cp:contentType/>
  <cp:contentStatus/>
</cp:coreProperties>
</file>