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521" windowWidth="15330" windowHeight="4545" tabRatio="630" activeTab="0"/>
  </bookViews>
  <sheets>
    <sheet name="９－７（１）" sheetId="1" r:id="rId1"/>
  </sheets>
  <definedNames>
    <definedName name="_xlnm.Print_Area" localSheetId="0">'９－７（１）'!$A$1:$F$42</definedName>
  </definedNames>
  <calcPr fullCalcOnLoad="1"/>
</workbook>
</file>

<file path=xl/sharedStrings.xml><?xml version="1.0" encoding="utf-8"?>
<sst xmlns="http://schemas.openxmlformats.org/spreadsheetml/2006/main" count="39" uniqueCount="36">
  <si>
    <t>総額</t>
  </si>
  <si>
    <t>（単位　円）</t>
  </si>
  <si>
    <t>科目</t>
  </si>
  <si>
    <t>使用料及び手数料</t>
  </si>
  <si>
    <t>国庫支出金</t>
  </si>
  <si>
    <t>都支出金</t>
  </si>
  <si>
    <t>繰入金</t>
  </si>
  <si>
    <t>繰越金</t>
  </si>
  <si>
    <t>諸収入</t>
  </si>
  <si>
    <t>国民健康保険料</t>
  </si>
  <si>
    <t>一部負担金</t>
  </si>
  <si>
    <t>一部負担金</t>
  </si>
  <si>
    <t>手数料</t>
  </si>
  <si>
    <t>国庫負担金</t>
  </si>
  <si>
    <t>国庫補助金</t>
  </si>
  <si>
    <t>都負担金</t>
  </si>
  <si>
    <t>都補助金</t>
  </si>
  <si>
    <t>収入済額</t>
  </si>
  <si>
    <t>当初予算額(1)</t>
  </si>
  <si>
    <t>共同事業交付金</t>
  </si>
  <si>
    <t>共同事業交付金</t>
  </si>
  <si>
    <t>一般会計繰入金</t>
  </si>
  <si>
    <t>預金利子</t>
  </si>
  <si>
    <t>延滞金、加算金及び過料</t>
  </si>
  <si>
    <t>雑入</t>
  </si>
  <si>
    <t>予算現額</t>
  </si>
  <si>
    <t>資料：収入役室「杉並区各会計歳入歳出決算説明書」、(1)政策経営部財政課「杉並区予算・同説明書」</t>
  </si>
  <si>
    <t>(1)　歳　　入</t>
  </si>
  <si>
    <t>差　　額</t>
  </si>
  <si>
    <t>平成16年度</t>
  </si>
  <si>
    <t xml:space="preserve"> </t>
  </si>
  <si>
    <t>-</t>
  </si>
  <si>
    <t>療養給付費等交付金</t>
  </si>
  <si>
    <t>療養給付費等交付金</t>
  </si>
  <si>
    <t>9-7　国民健康保険事業会計平成16年度決算額及び平成16年度当初予算額　</t>
  </si>
  <si>
    <t>平成17年度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</si>
</sst>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</numFmts>
  <fonts count="1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b/>
      <sz val="10.5"/>
      <name val="ＭＳ ゴシック"/>
      <family val="3"/>
    </font>
    <font>
      <sz val="10.5"/>
      <name val="ＭＳ ゴシック"/>
      <family val="3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6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76" fontId="7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83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183" fontId="4" fillId="0" borderId="0" xfId="0" applyNumberFormat="1" applyFont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87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distributed" vertical="center"/>
    </xf>
    <xf numFmtId="176" fontId="8" fillId="0" borderId="0" xfId="0" applyNumberFormat="1" applyFont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86" fontId="4" fillId="0" borderId="0" xfId="0" applyNumberFormat="1" applyFont="1" applyAlignment="1">
      <alignment horizontal="right" vertical="center"/>
    </xf>
    <xf numFmtId="183" fontId="4" fillId="0" borderId="4" xfId="0" applyNumberFormat="1" applyFont="1" applyBorder="1" applyAlignment="1">
      <alignment horizontal="right" vertical="center"/>
    </xf>
    <xf numFmtId="191" fontId="4" fillId="0" borderId="0" xfId="0" applyNumberFormat="1" applyFont="1" applyAlignment="1">
      <alignment horizontal="right" vertical="center"/>
    </xf>
    <xf numFmtId="0" fontId="9" fillId="0" borderId="0" xfId="0" applyFont="1" applyAlignment="1" quotePrefix="1">
      <alignment horizontal="right" vertical="center"/>
    </xf>
    <xf numFmtId="0" fontId="9" fillId="0" borderId="0" xfId="0" applyFont="1" applyAlignment="1" quotePrefix="1">
      <alignment vertical="center"/>
    </xf>
    <xf numFmtId="0" fontId="3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IV51"/>
    </sheetView>
  </sheetViews>
  <sheetFormatPr defaultColWidth="9.00390625" defaultRowHeight="13.5"/>
  <cols>
    <col min="1" max="1" width="3.75390625" style="13" bestFit="1" customWidth="1"/>
    <col min="2" max="2" width="23.875" style="13" bestFit="1" customWidth="1"/>
    <col min="3" max="6" width="15.875" style="13" customWidth="1"/>
    <col min="7" max="16384" width="9.00390625" style="13" customWidth="1"/>
  </cols>
  <sheetData>
    <row r="1" spans="1:6" s="12" customFormat="1" ht="17.25">
      <c r="A1" s="39" t="s">
        <v>34</v>
      </c>
      <c r="B1" s="39"/>
      <c r="C1" s="39"/>
      <c r="D1" s="39"/>
      <c r="E1" s="39"/>
      <c r="F1" s="39"/>
    </row>
    <row r="2" spans="1:6" s="12" customFormat="1" ht="17.25">
      <c r="A2" s="38"/>
      <c r="B2" s="38"/>
      <c r="C2" s="38"/>
      <c r="D2" s="38"/>
      <c r="E2" s="38"/>
      <c r="F2" s="38"/>
    </row>
    <row r="3" spans="1:6" s="12" customFormat="1" ht="17.25">
      <c r="A3" s="40" t="s">
        <v>27</v>
      </c>
      <c r="B3" s="40"/>
      <c r="C3" s="40"/>
      <c r="D3" s="40"/>
      <c r="E3" s="40"/>
      <c r="F3" s="40"/>
    </row>
    <row r="4" s="4" customFormat="1" ht="17.25" customHeight="1" thickBot="1">
      <c r="A4" s="4" t="s">
        <v>1</v>
      </c>
    </row>
    <row r="5" spans="1:7" s="4" customFormat="1" ht="17.25" customHeight="1" thickTop="1">
      <c r="A5" s="50" t="s">
        <v>2</v>
      </c>
      <c r="B5" s="51"/>
      <c r="C5" s="43" t="s">
        <v>29</v>
      </c>
      <c r="D5" s="44"/>
      <c r="E5" s="45"/>
      <c r="F5" s="9" t="s">
        <v>35</v>
      </c>
      <c r="G5" s="16"/>
    </row>
    <row r="6" spans="1:7" s="4" customFormat="1" ht="17.25" customHeight="1">
      <c r="A6" s="52"/>
      <c r="B6" s="53"/>
      <c r="C6" s="3" t="s">
        <v>25</v>
      </c>
      <c r="D6" s="3" t="s">
        <v>17</v>
      </c>
      <c r="E6" s="3" t="s">
        <v>28</v>
      </c>
      <c r="F6" s="2" t="s">
        <v>18</v>
      </c>
      <c r="G6" s="16"/>
    </row>
    <row r="7" spans="1:7" s="18" customFormat="1" ht="17.25" customHeight="1">
      <c r="A7" s="46" t="s">
        <v>0</v>
      </c>
      <c r="B7" s="47"/>
      <c r="C7" s="17">
        <f>SUM(C9:C41)/2</f>
        <v>42316206000</v>
      </c>
      <c r="D7" s="17">
        <f>SUM(D9:D41)/2</f>
        <v>41580310244</v>
      </c>
      <c r="E7" s="25">
        <f>SUM(E9:E41)/2</f>
        <v>-735895756</v>
      </c>
      <c r="F7" s="22">
        <f>SUM(F9:F41)/2</f>
        <v>45551766000</v>
      </c>
      <c r="G7" s="26"/>
    </row>
    <row r="8" spans="1:7" s="18" customFormat="1" ht="17.25" customHeight="1">
      <c r="A8" s="10"/>
      <c r="B8" s="1"/>
      <c r="C8" s="17"/>
      <c r="D8" s="17"/>
      <c r="E8" s="25" t="s">
        <v>30</v>
      </c>
      <c r="F8" s="22"/>
      <c r="G8" s="26"/>
    </row>
    <row r="9" spans="1:7" s="18" customFormat="1" ht="17.25" customHeight="1">
      <c r="A9" s="48" t="s">
        <v>9</v>
      </c>
      <c r="B9" s="49"/>
      <c r="C9" s="17">
        <f>SUM(C10)</f>
        <v>16634249000</v>
      </c>
      <c r="D9" s="17">
        <f>SUM(D10)</f>
        <v>16335687657</v>
      </c>
      <c r="E9" s="25">
        <f>SUM(E10)</f>
        <v>-298561343</v>
      </c>
      <c r="F9" s="22">
        <f>SUM(F10)</f>
        <v>18052903000</v>
      </c>
      <c r="G9" s="26"/>
    </row>
    <row r="10" spans="2:7" s="4" customFormat="1" ht="17.25" customHeight="1">
      <c r="B10" s="6" t="s">
        <v>9</v>
      </c>
      <c r="C10" s="19">
        <v>16634249000</v>
      </c>
      <c r="D10" s="19">
        <v>16335687657</v>
      </c>
      <c r="E10" s="27">
        <f>D10-C10</f>
        <v>-298561343</v>
      </c>
      <c r="F10" s="23">
        <v>18052903000</v>
      </c>
      <c r="G10" s="16"/>
    </row>
    <row r="11" spans="2:7" s="4" customFormat="1" ht="17.25" customHeight="1">
      <c r="B11" s="6"/>
      <c r="C11" s="19"/>
      <c r="D11" s="19"/>
      <c r="E11" s="29"/>
      <c r="F11" s="23"/>
      <c r="G11" s="16"/>
    </row>
    <row r="12" spans="1:7" s="18" customFormat="1" ht="17.25" customHeight="1">
      <c r="A12" s="48" t="s">
        <v>11</v>
      </c>
      <c r="B12" s="49"/>
      <c r="C12" s="17">
        <f>SUM(C13)</f>
        <v>2000</v>
      </c>
      <c r="D12" s="17" t="s">
        <v>31</v>
      </c>
      <c r="E12" s="25">
        <f>SUM(E13)</f>
        <v>-2000</v>
      </c>
      <c r="F12" s="22">
        <f>SUM(F13)</f>
        <v>2000</v>
      </c>
      <c r="G12" s="26"/>
    </row>
    <row r="13" spans="2:7" s="4" customFormat="1" ht="17.25" customHeight="1">
      <c r="B13" s="6" t="s">
        <v>10</v>
      </c>
      <c r="C13" s="19">
        <v>2000</v>
      </c>
      <c r="D13" s="19" t="s">
        <v>31</v>
      </c>
      <c r="E13" s="27">
        <v>-2000</v>
      </c>
      <c r="F13" s="23">
        <v>2000</v>
      </c>
      <c r="G13" s="16"/>
    </row>
    <row r="14" spans="2:7" s="4" customFormat="1" ht="17.25" customHeight="1">
      <c r="B14" s="6"/>
      <c r="C14" s="19"/>
      <c r="D14" s="19"/>
      <c r="E14" s="37"/>
      <c r="F14" s="23"/>
      <c r="G14" s="16"/>
    </row>
    <row r="15" spans="1:7" s="18" customFormat="1" ht="17.25" customHeight="1">
      <c r="A15" s="48" t="s">
        <v>3</v>
      </c>
      <c r="B15" s="49"/>
      <c r="C15" s="17">
        <f>SUM(C16)</f>
        <v>65000</v>
      </c>
      <c r="D15" s="17">
        <f>SUM(D16)</f>
        <v>78900</v>
      </c>
      <c r="E15" s="25">
        <f>SUM(E16)</f>
        <v>13900</v>
      </c>
      <c r="F15" s="22">
        <f>SUM(F16)</f>
        <v>60000</v>
      </c>
      <c r="G15" s="26"/>
    </row>
    <row r="16" spans="2:7" s="30" customFormat="1" ht="17.25" customHeight="1">
      <c r="B16" s="6" t="s">
        <v>12</v>
      </c>
      <c r="C16" s="19">
        <v>65000</v>
      </c>
      <c r="D16" s="19">
        <v>78900</v>
      </c>
      <c r="E16" s="27">
        <f>D16-C16</f>
        <v>13900</v>
      </c>
      <c r="F16" s="23">
        <v>60000</v>
      </c>
      <c r="G16" s="34"/>
    </row>
    <row r="17" spans="2:7" s="30" customFormat="1" ht="17.25" customHeight="1">
      <c r="B17" s="31"/>
      <c r="C17" s="32"/>
      <c r="D17" s="32"/>
      <c r="E17" s="27"/>
      <c r="F17" s="33"/>
      <c r="G17" s="34"/>
    </row>
    <row r="18" spans="1:7" s="18" customFormat="1" ht="17.25" customHeight="1">
      <c r="A18" s="48" t="s">
        <v>4</v>
      </c>
      <c r="B18" s="49"/>
      <c r="C18" s="17">
        <f>SUM(C19:C20)</f>
        <v>12726498000</v>
      </c>
      <c r="D18" s="17">
        <f>SUM(D19:D20)</f>
        <v>12423985158</v>
      </c>
      <c r="E18" s="25">
        <f>SUM(E19:E20)</f>
        <v>-302512842</v>
      </c>
      <c r="F18" s="22">
        <f>SUM(F19:F20)</f>
        <v>14231959000</v>
      </c>
      <c r="G18" s="26"/>
    </row>
    <row r="19" spans="2:7" s="4" customFormat="1" ht="17.25" customHeight="1">
      <c r="B19" s="6" t="s">
        <v>13</v>
      </c>
      <c r="C19" s="19">
        <v>12676498000</v>
      </c>
      <c r="D19" s="19">
        <v>12326058158</v>
      </c>
      <c r="E19" s="27">
        <f>D19-C19</f>
        <v>-350439842</v>
      </c>
      <c r="F19" s="23">
        <v>14181959000</v>
      </c>
      <c r="G19" s="16"/>
    </row>
    <row r="20" spans="2:7" s="4" customFormat="1" ht="17.25" customHeight="1">
      <c r="B20" s="6" t="s">
        <v>14</v>
      </c>
      <c r="C20" s="19">
        <v>50000000</v>
      </c>
      <c r="D20" s="19">
        <v>97927000</v>
      </c>
      <c r="E20" s="35">
        <f>D20-C20</f>
        <v>47927000</v>
      </c>
      <c r="F20" s="23">
        <v>50000000</v>
      </c>
      <c r="G20" s="16"/>
    </row>
    <row r="21" spans="2:7" s="4" customFormat="1" ht="17.25" customHeight="1">
      <c r="B21" s="6"/>
      <c r="C21" s="19"/>
      <c r="D21" s="19"/>
      <c r="E21" s="35"/>
      <c r="F21" s="23"/>
      <c r="G21" s="16"/>
    </row>
    <row r="22" spans="1:7" s="18" customFormat="1" ht="17.25" customHeight="1">
      <c r="A22" s="48" t="s">
        <v>32</v>
      </c>
      <c r="B22" s="49"/>
      <c r="C22" s="17">
        <f>SUM(C23)</f>
        <v>5423881000</v>
      </c>
      <c r="D22" s="17">
        <f>SUM(D23)</f>
        <v>5406052066</v>
      </c>
      <c r="E22" s="25">
        <f>D22-C22</f>
        <v>-17828934</v>
      </c>
      <c r="F22" s="22">
        <f>SUM(F23)</f>
        <v>5862897000</v>
      </c>
      <c r="G22" s="26"/>
    </row>
    <row r="23" spans="2:7" s="4" customFormat="1" ht="17.25" customHeight="1">
      <c r="B23" s="6" t="s">
        <v>33</v>
      </c>
      <c r="C23" s="19">
        <v>5423881000</v>
      </c>
      <c r="D23" s="19">
        <v>5406052066</v>
      </c>
      <c r="E23" s="27">
        <f>D23-C23</f>
        <v>-17828934</v>
      </c>
      <c r="F23" s="23">
        <v>5862897000</v>
      </c>
      <c r="G23" s="16"/>
    </row>
    <row r="24" spans="2:7" s="4" customFormat="1" ht="17.25" customHeight="1">
      <c r="B24" s="6"/>
      <c r="C24" s="19"/>
      <c r="D24" s="19"/>
      <c r="E24" s="35"/>
      <c r="F24" s="23"/>
      <c r="G24" s="16"/>
    </row>
    <row r="25" spans="1:7" s="18" customFormat="1" ht="17.25" customHeight="1">
      <c r="A25" s="48" t="s">
        <v>5</v>
      </c>
      <c r="B25" s="49"/>
      <c r="C25" s="17">
        <f>SUM(C26:C27)</f>
        <v>338013000</v>
      </c>
      <c r="D25" s="17">
        <f>SUM(D26:D27)</f>
        <v>320525149</v>
      </c>
      <c r="E25" s="25">
        <f>SUM(E26:E27)</f>
        <v>-17487851</v>
      </c>
      <c r="F25" s="22">
        <f>SUM(F26:F27)</f>
        <v>337437000</v>
      </c>
      <c r="G25" s="26"/>
    </row>
    <row r="26" spans="2:7" s="4" customFormat="1" ht="17.25" customHeight="1">
      <c r="B26" s="6" t="s">
        <v>15</v>
      </c>
      <c r="C26" s="19">
        <v>221543000</v>
      </c>
      <c r="D26" s="19">
        <v>210086951</v>
      </c>
      <c r="E26" s="27">
        <f>D26-C26</f>
        <v>-11456049</v>
      </c>
      <c r="F26" s="23">
        <v>239431000</v>
      </c>
      <c r="G26" s="16"/>
    </row>
    <row r="27" spans="2:7" s="4" customFormat="1" ht="17.25" customHeight="1">
      <c r="B27" s="6" t="s">
        <v>16</v>
      </c>
      <c r="C27" s="19">
        <v>116470000</v>
      </c>
      <c r="D27" s="19">
        <v>110438198</v>
      </c>
      <c r="E27" s="27">
        <f>D27-C27</f>
        <v>-6031802</v>
      </c>
      <c r="F27" s="23">
        <v>98006000</v>
      </c>
      <c r="G27" s="16"/>
    </row>
    <row r="28" spans="2:7" s="4" customFormat="1" ht="17.25" customHeight="1">
      <c r="B28" s="6"/>
      <c r="C28" s="19"/>
      <c r="D28" s="19"/>
      <c r="E28" s="29"/>
      <c r="F28" s="23"/>
      <c r="G28" s="16"/>
    </row>
    <row r="29" spans="1:7" s="4" customFormat="1" ht="17.25" customHeight="1">
      <c r="A29" s="48" t="s">
        <v>20</v>
      </c>
      <c r="B29" s="49"/>
      <c r="C29" s="17">
        <f>SUM(C30)</f>
        <v>851641000</v>
      </c>
      <c r="D29" s="17">
        <f>SUM(D30)</f>
        <v>776623658</v>
      </c>
      <c r="E29" s="25">
        <f>SUM(E30)</f>
        <v>-75017342</v>
      </c>
      <c r="F29" s="22">
        <f>SUM(F30)</f>
        <v>913659000</v>
      </c>
      <c r="G29" s="16"/>
    </row>
    <row r="30" spans="2:7" s="4" customFormat="1" ht="17.25" customHeight="1">
      <c r="B30" s="6" t="s">
        <v>19</v>
      </c>
      <c r="C30" s="19">
        <v>851641000</v>
      </c>
      <c r="D30" s="19">
        <v>776623658</v>
      </c>
      <c r="E30" s="27">
        <f>D30-C30</f>
        <v>-75017342</v>
      </c>
      <c r="F30" s="23">
        <v>913659000</v>
      </c>
      <c r="G30" s="16"/>
    </row>
    <row r="31" spans="2:7" s="4" customFormat="1" ht="17.25" customHeight="1">
      <c r="B31" s="6"/>
      <c r="C31" s="19"/>
      <c r="D31" s="19"/>
      <c r="E31" s="35"/>
      <c r="F31" s="23"/>
      <c r="G31" s="16"/>
    </row>
    <row r="32" spans="1:7" s="18" customFormat="1" ht="17.25" customHeight="1">
      <c r="A32" s="48" t="s">
        <v>6</v>
      </c>
      <c r="B32" s="49"/>
      <c r="C32" s="17">
        <f>SUM(C33)</f>
        <v>5372003000</v>
      </c>
      <c r="D32" s="17">
        <f>SUM(D33)</f>
        <v>5354652845</v>
      </c>
      <c r="E32" s="25">
        <f>SUM(E33)</f>
        <v>-17350155</v>
      </c>
      <c r="F32" s="22">
        <f>SUM(F33)</f>
        <v>5879650000</v>
      </c>
      <c r="G32" s="26"/>
    </row>
    <row r="33" spans="2:7" s="4" customFormat="1" ht="17.25" customHeight="1">
      <c r="B33" s="6" t="s">
        <v>21</v>
      </c>
      <c r="C33" s="19">
        <v>5372003000</v>
      </c>
      <c r="D33" s="19">
        <v>5354652845</v>
      </c>
      <c r="E33" s="27">
        <f>D33-C33</f>
        <v>-17350155</v>
      </c>
      <c r="F33" s="23">
        <v>5879650000</v>
      </c>
      <c r="G33" s="16"/>
    </row>
    <row r="34" spans="2:7" s="4" customFormat="1" ht="17.25" customHeight="1">
      <c r="B34" s="6"/>
      <c r="C34" s="19"/>
      <c r="D34" s="19"/>
      <c r="E34" s="28"/>
      <c r="F34" s="23"/>
      <c r="G34" s="16"/>
    </row>
    <row r="35" spans="1:7" s="18" customFormat="1" ht="17.25" customHeight="1">
      <c r="A35" s="48" t="s">
        <v>7</v>
      </c>
      <c r="B35" s="49"/>
      <c r="C35" s="17">
        <f>SUM(C36)</f>
        <v>916266000</v>
      </c>
      <c r="D35" s="17">
        <f>SUM(D36)</f>
        <v>916265014</v>
      </c>
      <c r="E35" s="25">
        <f>SUM(E36)</f>
        <v>-986</v>
      </c>
      <c r="F35" s="22">
        <f>SUM(F36)</f>
        <v>220001000</v>
      </c>
      <c r="G35" s="26"/>
    </row>
    <row r="36" spans="2:7" s="4" customFormat="1" ht="17.25" customHeight="1">
      <c r="B36" s="6" t="s">
        <v>7</v>
      </c>
      <c r="C36" s="19">
        <v>916266000</v>
      </c>
      <c r="D36" s="19">
        <v>916265014</v>
      </c>
      <c r="E36" s="27">
        <f>D36-C36</f>
        <v>-986</v>
      </c>
      <c r="F36" s="23">
        <v>220001000</v>
      </c>
      <c r="G36" s="16"/>
    </row>
    <row r="37" spans="2:7" s="4" customFormat="1" ht="17.25" customHeight="1">
      <c r="B37" s="6"/>
      <c r="C37" s="19"/>
      <c r="D37" s="19"/>
      <c r="E37" s="27"/>
      <c r="F37" s="23"/>
      <c r="G37" s="16"/>
    </row>
    <row r="38" spans="1:7" s="18" customFormat="1" ht="17.25" customHeight="1">
      <c r="A38" s="48" t="s">
        <v>8</v>
      </c>
      <c r="B38" s="49"/>
      <c r="C38" s="17">
        <f>SUM(C39:C41)</f>
        <v>53588000</v>
      </c>
      <c r="D38" s="17">
        <f>SUM(D39:D41)</f>
        <v>46439797</v>
      </c>
      <c r="E38" s="25">
        <f>SUM(E39:E41)</f>
        <v>-7148203</v>
      </c>
      <c r="F38" s="22">
        <f>SUM(F39:F41)</f>
        <v>53198000</v>
      </c>
      <c r="G38" s="26"/>
    </row>
    <row r="39" spans="2:7" s="4" customFormat="1" ht="17.25" customHeight="1">
      <c r="B39" s="6" t="s">
        <v>23</v>
      </c>
      <c r="C39" s="19">
        <v>5000</v>
      </c>
      <c r="D39" s="19">
        <v>13840</v>
      </c>
      <c r="E39" s="27">
        <f>D39-C39</f>
        <v>8840</v>
      </c>
      <c r="F39" s="23">
        <v>5000</v>
      </c>
      <c r="G39" s="16"/>
    </row>
    <row r="40" spans="2:7" s="4" customFormat="1" ht="17.25" customHeight="1">
      <c r="B40" s="6" t="s">
        <v>22</v>
      </c>
      <c r="C40" s="19">
        <v>10000</v>
      </c>
      <c r="D40" s="19">
        <v>964</v>
      </c>
      <c r="E40" s="27">
        <f>D40-C40</f>
        <v>-9036</v>
      </c>
      <c r="F40" s="23">
        <v>1000</v>
      </c>
      <c r="G40" s="16"/>
    </row>
    <row r="41" spans="1:7" s="18" customFormat="1" ht="17.25" customHeight="1">
      <c r="A41" s="5"/>
      <c r="B41" s="7" t="s">
        <v>24</v>
      </c>
      <c r="C41" s="20">
        <v>53573000</v>
      </c>
      <c r="D41" s="20">
        <v>46424993</v>
      </c>
      <c r="E41" s="36">
        <f>D41-C41</f>
        <v>-7148007</v>
      </c>
      <c r="F41" s="20">
        <v>53192000</v>
      </c>
      <c r="G41" s="26"/>
    </row>
    <row r="42" spans="1:7" s="4" customFormat="1" ht="17.25" customHeight="1">
      <c r="A42" s="11" t="s">
        <v>26</v>
      </c>
      <c r="B42" s="21"/>
      <c r="C42" s="41"/>
      <c r="D42" s="8"/>
      <c r="E42" s="8"/>
      <c r="F42" s="42"/>
      <c r="G42" s="16"/>
    </row>
    <row r="43" spans="6:7" ht="13.5">
      <c r="F43" s="24"/>
      <c r="G43" s="24"/>
    </row>
    <row r="44" spans="2:6" ht="13.5">
      <c r="B44" s="14"/>
      <c r="F44" s="15"/>
    </row>
  </sheetData>
  <sheetProtection password="C732" sheet="1" objects="1" scenarios="1"/>
  <mergeCells count="13">
    <mergeCell ref="A38:B38"/>
    <mergeCell ref="A18:B18"/>
    <mergeCell ref="A25:B25"/>
    <mergeCell ref="A32:B32"/>
    <mergeCell ref="A15:B15"/>
    <mergeCell ref="A22:B22"/>
    <mergeCell ref="A5:B6"/>
    <mergeCell ref="A35:B35"/>
    <mergeCell ref="A29:B29"/>
    <mergeCell ref="C5:E5"/>
    <mergeCell ref="A7:B7"/>
    <mergeCell ref="A9:B9"/>
    <mergeCell ref="A12:B12"/>
  </mergeCells>
  <printOptions/>
  <pageMargins left="0.75" right="0.75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2005-01-24T01:19:17Z</cp:lastPrinted>
  <dcterms:created xsi:type="dcterms:W3CDTF">2001-07-09T00:00:16Z</dcterms:created>
  <dcterms:modified xsi:type="dcterms:W3CDTF">2006-03-09T00:32:51Z</dcterms:modified>
  <cp:category/>
  <cp:version/>
  <cp:contentType/>
  <cp:contentStatus/>
</cp:coreProperties>
</file>