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20" windowWidth="15480" windowHeight="6585" tabRatio="638" activeTab="0"/>
  </bookViews>
  <sheets>
    <sheet name="16-3(4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<sst xmlns="http://schemas.openxmlformats.org/spreadsheetml/2006/main" count="54" uniqueCount="42">
  <si>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総数</t>
  </si>
  <si>
    <t>学級数</t>
  </si>
  <si>
    <t>男</t>
  </si>
  <si>
    <t>女</t>
  </si>
  <si>
    <t>教員数</t>
  </si>
  <si>
    <t>資料：教育委員会事務局学務課、(1)東京都教育庁総務部教育情報課「東京都公立学校一覧」</t>
  </si>
  <si>
    <t>１学年</t>
  </si>
  <si>
    <t>２学年</t>
  </si>
  <si>
    <t>３学年</t>
  </si>
  <si>
    <t>東田</t>
  </si>
  <si>
    <t>荻窪</t>
  </si>
  <si>
    <t>井荻</t>
  </si>
  <si>
    <t>高井戸</t>
  </si>
  <si>
    <t>富士見丘</t>
  </si>
  <si>
    <t>大宮</t>
  </si>
  <si>
    <t>和田</t>
  </si>
  <si>
    <t>松ノ木</t>
  </si>
  <si>
    <t>和泉</t>
  </si>
  <si>
    <t>高円寺</t>
  </si>
  <si>
    <t>高南</t>
  </si>
  <si>
    <t>杉森</t>
  </si>
  <si>
    <t>阿佐ヶ谷</t>
  </si>
  <si>
    <t>松溪</t>
  </si>
  <si>
    <t>天沼</t>
  </si>
  <si>
    <t>東原</t>
  </si>
  <si>
    <t>中瀬</t>
  </si>
  <si>
    <t>井草</t>
  </si>
  <si>
    <t>神明</t>
  </si>
  <si>
    <t>宮前</t>
  </si>
  <si>
    <t>向陽</t>
  </si>
  <si>
    <t>泉南</t>
  </si>
  <si>
    <t>西宮</t>
  </si>
  <si>
    <t>中学校</t>
  </si>
  <si>
    <t>生</t>
  </si>
  <si>
    <t>注１：学級数は心身障害学級（固定学級及び通級指導学級）を含む。</t>
  </si>
  <si>
    <t>注２：教員数は本務教員数である。</t>
  </si>
  <si>
    <t>平成16年5月1日</t>
  </si>
  <si>
    <t>(1)</t>
  </si>
  <si>
    <t>徒数</t>
  </si>
  <si>
    <t>　</t>
  </si>
  <si>
    <t>16-3　中学校　</t>
  </si>
  <si>
    <t>(4)　学校別学級数、教員数及び生徒数（区立）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</si>
</sst>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 quotePrefix="1">
      <alignment horizontal="center" vertical="center" shrinkToFit="1"/>
    </xf>
    <xf numFmtId="0" fontId="4" fillId="0" borderId="4" xfId="0" applyFont="1" applyBorder="1" applyAlignment="1" quotePrefix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top"/>
    </xf>
    <xf numFmtId="0" fontId="3" fillId="0" borderId="0" xfId="0" applyFont="1" applyAlignment="1">
      <alignment vertical="top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38" fontId="8" fillId="0" borderId="0" xfId="17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38" fontId="5" fillId="0" borderId="0" xfId="17" applyFont="1" applyBorder="1" applyAlignment="1">
      <alignment horizontal="right"/>
    </xf>
    <xf numFmtId="0" fontId="8" fillId="0" borderId="0" xfId="0" applyFont="1" applyBorder="1" applyAlignment="1" applyProtection="1">
      <alignment/>
      <protection/>
    </xf>
    <xf numFmtId="0" fontId="5" fillId="0" borderId="8" xfId="0" applyFont="1" applyBorder="1" applyAlignment="1">
      <alignment horizontal="right"/>
    </xf>
    <xf numFmtId="38" fontId="8" fillId="0" borderId="6" xfId="17" applyFont="1" applyBorder="1" applyAlignment="1">
      <alignment horizontal="right"/>
    </xf>
    <xf numFmtId="0" fontId="8" fillId="0" borderId="6" xfId="0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39"/>
  <sheetViews>
    <sheetView tabSelected="1" workbookViewId="0" topLeftCell="A1">
      <selection activeCell="D8" sqref="D8:E8"/>
    </sheetView>
  </sheetViews>
  <sheetFormatPr defaultColWidth="9.00390625" defaultRowHeight="13.5"/>
  <cols>
    <col min="1" max="1" width="11.00390625" style="7" bestFit="1" customWidth="1"/>
    <col min="2" max="3" width="16.00390625" style="7" customWidth="1"/>
    <col min="4" max="6" width="16.125" style="7" customWidth="1"/>
    <col min="7" max="15" width="10.125" style="7" customWidth="1"/>
    <col min="16" max="16384" width="9.00390625" style="7" customWidth="1"/>
  </cols>
  <sheetData>
    <row r="1" ht="17.25">
      <c r="A1" s="35" t="s">
        <v>40</v>
      </c>
    </row>
    <row r="3" spans="1:15" s="1" customFormat="1" ht="17.25">
      <c r="A3" s="36" t="s">
        <v>41</v>
      </c>
      <c r="B3" s="14"/>
      <c r="C3" s="14"/>
      <c r="D3" s="14"/>
      <c r="E3" s="14"/>
      <c r="F3" s="14"/>
      <c r="G3" s="36" t="s">
        <v>39</v>
      </c>
      <c r="H3" s="37"/>
      <c r="I3" s="37"/>
      <c r="J3" s="37"/>
      <c r="K3" s="37"/>
      <c r="L3" s="37"/>
      <c r="M3" s="37"/>
      <c r="N3" s="37"/>
      <c r="O3" s="37"/>
    </row>
    <row r="4" s="10" customFormat="1" ht="12" customHeight="1" thickBot="1">
      <c r="O4" s="13" t="s">
        <v>36</v>
      </c>
    </row>
    <row r="5" spans="1:16" s="1" customFormat="1" ht="17.25" customHeight="1" thickTop="1">
      <c r="A5" s="38" t="s">
        <v>32</v>
      </c>
      <c r="B5" s="46" t="s">
        <v>1</v>
      </c>
      <c r="C5" s="44" t="s">
        <v>4</v>
      </c>
      <c r="D5" s="41" t="s">
        <v>33</v>
      </c>
      <c r="E5" s="42"/>
      <c r="F5" s="42"/>
      <c r="G5" s="43" t="s">
        <v>38</v>
      </c>
      <c r="H5" s="43"/>
      <c r="I5" s="43"/>
      <c r="J5" s="43"/>
      <c r="K5" s="43"/>
      <c r="L5" s="43"/>
      <c r="M5" s="43"/>
      <c r="N5" s="43"/>
      <c r="O5" s="43"/>
      <c r="P5" s="3"/>
    </row>
    <row r="6" spans="1:16" s="1" customFormat="1" ht="17.25" customHeight="1">
      <c r="A6" s="39"/>
      <c r="B6" s="47"/>
      <c r="C6" s="45"/>
      <c r="D6" s="48" t="s">
        <v>0</v>
      </c>
      <c r="E6" s="49"/>
      <c r="F6" s="49"/>
      <c r="G6" s="50" t="s">
        <v>6</v>
      </c>
      <c r="H6" s="50"/>
      <c r="I6" s="48"/>
      <c r="J6" s="51" t="s">
        <v>7</v>
      </c>
      <c r="K6" s="50"/>
      <c r="L6" s="48"/>
      <c r="M6" s="51" t="s">
        <v>8</v>
      </c>
      <c r="N6" s="50"/>
      <c r="O6" s="50"/>
      <c r="P6" s="3"/>
    </row>
    <row r="7" spans="1:16" s="1" customFormat="1" ht="17.25" customHeight="1">
      <c r="A7" s="40"/>
      <c r="B7" s="15" t="s">
        <v>37</v>
      </c>
      <c r="C7" s="16" t="s">
        <v>37</v>
      </c>
      <c r="D7" s="17" t="s">
        <v>0</v>
      </c>
      <c r="E7" s="17" t="s">
        <v>2</v>
      </c>
      <c r="F7" s="17" t="s">
        <v>3</v>
      </c>
      <c r="G7" s="2" t="s">
        <v>0</v>
      </c>
      <c r="H7" s="17" t="s">
        <v>2</v>
      </c>
      <c r="I7" s="17" t="s">
        <v>3</v>
      </c>
      <c r="J7" s="17" t="s">
        <v>0</v>
      </c>
      <c r="K7" s="17" t="s">
        <v>2</v>
      </c>
      <c r="L7" s="17" t="s">
        <v>3</v>
      </c>
      <c r="M7" s="17" t="s">
        <v>0</v>
      </c>
      <c r="N7" s="17" t="s">
        <v>2</v>
      </c>
      <c r="O7" s="27" t="s">
        <v>3</v>
      </c>
      <c r="P7" s="3"/>
    </row>
    <row r="8" spans="1:26" s="21" customFormat="1" ht="17.25" customHeight="1">
      <c r="A8" s="20" t="s">
        <v>0</v>
      </c>
      <c r="B8" s="23">
        <f>SUM(B10:B36)</f>
        <v>208</v>
      </c>
      <c r="C8" s="32">
        <f>SUM(C10:C36)</f>
        <v>445</v>
      </c>
      <c r="D8" s="52">
        <f>SUM(G8+J8+M8)</f>
        <v>6493</v>
      </c>
      <c r="E8" s="53">
        <f aca="true" t="shared" si="0" ref="E8:F36">SUM(H8+K8+N8)</f>
        <v>3526</v>
      </c>
      <c r="F8" s="52">
        <f>SUM(I8+L8+O8)</f>
        <v>2967</v>
      </c>
      <c r="G8" s="53">
        <f>SUM(H8:I8)</f>
        <v>2123</v>
      </c>
      <c r="H8" s="53">
        <f>SUM(H10:H36)</f>
        <v>1158</v>
      </c>
      <c r="I8" s="53">
        <f>SUM(I10:I36)</f>
        <v>965</v>
      </c>
      <c r="J8" s="53">
        <f>SUM(K8:L8)</f>
        <v>2177</v>
      </c>
      <c r="K8" s="53">
        <f>SUM(K10:K36)</f>
        <v>1163</v>
      </c>
      <c r="L8" s="53">
        <f>SUM(L10:L36)</f>
        <v>1014</v>
      </c>
      <c r="M8" s="53">
        <f>SUM(N8:O8)</f>
        <v>2193</v>
      </c>
      <c r="N8" s="53">
        <f>SUM(N10:N36)</f>
        <v>1205</v>
      </c>
      <c r="O8" s="53">
        <f>SUM(O10:O36)</f>
        <v>988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15" s="12" customFormat="1" ht="10.5" customHeight="1">
      <c r="A9" s="5"/>
      <c r="B9" s="8"/>
      <c r="C9" s="8"/>
      <c r="D9" s="30"/>
      <c r="E9" s="30"/>
      <c r="F9" s="30"/>
      <c r="G9" s="11"/>
      <c r="H9" s="11"/>
      <c r="I9" s="11"/>
      <c r="J9" s="11"/>
      <c r="K9" s="11"/>
      <c r="L9" s="11"/>
      <c r="M9" s="11"/>
      <c r="N9" s="11"/>
      <c r="O9" s="11"/>
    </row>
    <row r="10" spans="1:15" s="10" customFormat="1" ht="15" customHeight="1">
      <c r="A10" s="4" t="s">
        <v>18</v>
      </c>
      <c r="B10" s="9">
        <v>6</v>
      </c>
      <c r="C10" s="9">
        <v>14</v>
      </c>
      <c r="D10" s="28">
        <f aca="true" t="shared" si="1" ref="D10:D36">SUM(G10+J10+M10)</f>
        <v>180</v>
      </c>
      <c r="E10" s="28">
        <f t="shared" si="0"/>
        <v>113</v>
      </c>
      <c r="F10" s="28">
        <f t="shared" si="0"/>
        <v>67</v>
      </c>
      <c r="G10" s="25">
        <f>SUM(H10:I10)</f>
        <v>64</v>
      </c>
      <c r="H10" s="31">
        <v>41</v>
      </c>
      <c r="I10" s="31">
        <v>23</v>
      </c>
      <c r="J10" s="25">
        <f>SUM(K10:L10)</f>
        <v>68</v>
      </c>
      <c r="K10" s="31">
        <v>41</v>
      </c>
      <c r="L10" s="31">
        <v>27</v>
      </c>
      <c r="M10" s="25">
        <f>SUM(N10:O10)</f>
        <v>48</v>
      </c>
      <c r="N10" s="31">
        <v>31</v>
      </c>
      <c r="O10" s="31">
        <v>17</v>
      </c>
    </row>
    <row r="11" spans="1:15" s="10" customFormat="1" ht="15" customHeight="1">
      <c r="A11" s="4" t="s">
        <v>19</v>
      </c>
      <c r="B11" s="9">
        <v>8</v>
      </c>
      <c r="C11" s="9">
        <v>18</v>
      </c>
      <c r="D11" s="28">
        <f t="shared" si="1"/>
        <v>256</v>
      </c>
      <c r="E11" s="28">
        <f t="shared" si="0"/>
        <v>133</v>
      </c>
      <c r="F11" s="28">
        <f t="shared" si="0"/>
        <v>123</v>
      </c>
      <c r="G11" s="25">
        <f aca="true" t="shared" si="2" ref="G11:G36">SUM(H11:I11)</f>
        <v>71</v>
      </c>
      <c r="H11" s="31">
        <v>40</v>
      </c>
      <c r="I11" s="31">
        <v>31</v>
      </c>
      <c r="J11" s="25">
        <f aca="true" t="shared" si="3" ref="J11:J36">SUM(K11:L11)</f>
        <v>84</v>
      </c>
      <c r="K11" s="31">
        <v>37</v>
      </c>
      <c r="L11" s="31">
        <v>47</v>
      </c>
      <c r="M11" s="25">
        <f>SUM(N11:O11)</f>
        <v>101</v>
      </c>
      <c r="N11" s="31">
        <v>56</v>
      </c>
      <c r="O11" s="31">
        <v>45</v>
      </c>
    </row>
    <row r="12" spans="1:15" s="10" customFormat="1" ht="15" customHeight="1">
      <c r="A12" s="4" t="s">
        <v>20</v>
      </c>
      <c r="B12" s="9">
        <v>8</v>
      </c>
      <c r="C12" s="9">
        <v>19</v>
      </c>
      <c r="D12" s="28">
        <f t="shared" si="1"/>
        <v>283</v>
      </c>
      <c r="E12" s="28">
        <f t="shared" si="0"/>
        <v>153</v>
      </c>
      <c r="F12" s="28">
        <f t="shared" si="0"/>
        <v>130</v>
      </c>
      <c r="G12" s="25">
        <f t="shared" si="2"/>
        <v>78</v>
      </c>
      <c r="H12" s="31">
        <v>42</v>
      </c>
      <c r="I12" s="31">
        <v>36</v>
      </c>
      <c r="J12" s="25">
        <f t="shared" si="3"/>
        <v>105</v>
      </c>
      <c r="K12" s="31">
        <v>61</v>
      </c>
      <c r="L12" s="31">
        <v>44</v>
      </c>
      <c r="M12" s="25">
        <f>SUM(N12:O12)</f>
        <v>100</v>
      </c>
      <c r="N12" s="31">
        <v>50</v>
      </c>
      <c r="O12" s="31">
        <v>50</v>
      </c>
    </row>
    <row r="13" spans="1:15" s="10" customFormat="1" ht="15" customHeight="1">
      <c r="A13" s="4" t="s">
        <v>21</v>
      </c>
      <c r="B13" s="9">
        <v>12</v>
      </c>
      <c r="C13" s="9">
        <v>23</v>
      </c>
      <c r="D13" s="28">
        <f t="shared" si="1"/>
        <v>333</v>
      </c>
      <c r="E13" s="28">
        <f t="shared" si="0"/>
        <v>172</v>
      </c>
      <c r="F13" s="28">
        <f t="shared" si="0"/>
        <v>161</v>
      </c>
      <c r="G13" s="25">
        <f t="shared" si="2"/>
        <v>117</v>
      </c>
      <c r="H13" s="31">
        <v>68</v>
      </c>
      <c r="I13" s="31">
        <v>49</v>
      </c>
      <c r="J13" s="25">
        <f t="shared" si="3"/>
        <v>110</v>
      </c>
      <c r="K13" s="31">
        <v>54</v>
      </c>
      <c r="L13" s="31">
        <v>56</v>
      </c>
      <c r="M13" s="25">
        <f>SUM(N13:O13)</f>
        <v>106</v>
      </c>
      <c r="N13" s="31">
        <v>50</v>
      </c>
      <c r="O13" s="31">
        <v>56</v>
      </c>
    </row>
    <row r="14" spans="1:15" s="10" customFormat="1" ht="15" customHeight="1">
      <c r="A14" s="4" t="s">
        <v>9</v>
      </c>
      <c r="B14" s="9">
        <v>8</v>
      </c>
      <c r="C14" s="9">
        <v>19</v>
      </c>
      <c r="D14" s="28">
        <f t="shared" si="1"/>
        <v>269</v>
      </c>
      <c r="E14" s="28">
        <f t="shared" si="0"/>
        <v>145</v>
      </c>
      <c r="F14" s="28">
        <f t="shared" si="0"/>
        <v>124</v>
      </c>
      <c r="G14" s="25">
        <f t="shared" si="2"/>
        <v>80</v>
      </c>
      <c r="H14" s="31">
        <v>40</v>
      </c>
      <c r="I14" s="31">
        <v>40</v>
      </c>
      <c r="J14" s="25">
        <f t="shared" si="3"/>
        <v>96</v>
      </c>
      <c r="K14" s="31">
        <v>60</v>
      </c>
      <c r="L14" s="31">
        <v>36</v>
      </c>
      <c r="M14" s="25">
        <f>SUM(N14:O14)</f>
        <v>93</v>
      </c>
      <c r="N14" s="31">
        <v>45</v>
      </c>
      <c r="O14" s="31">
        <v>48</v>
      </c>
    </row>
    <row r="15" spans="1:15" s="10" customFormat="1" ht="10.5" customHeight="1">
      <c r="A15" s="4"/>
      <c r="B15" s="9"/>
      <c r="C15" s="9"/>
      <c r="D15" s="28"/>
      <c r="E15" s="28"/>
      <c r="F15" s="28"/>
      <c r="G15" s="25">
        <f t="shared" si="2"/>
        <v>0</v>
      </c>
      <c r="H15" s="29"/>
      <c r="I15" s="29"/>
      <c r="J15" s="25">
        <f t="shared" si="3"/>
        <v>0</v>
      </c>
      <c r="K15" s="29"/>
      <c r="L15" s="29"/>
      <c r="M15" s="29"/>
      <c r="N15" s="29"/>
      <c r="O15" s="29"/>
    </row>
    <row r="16" spans="1:15" s="10" customFormat="1" ht="15" customHeight="1">
      <c r="A16" s="4" t="s">
        <v>22</v>
      </c>
      <c r="B16" s="9">
        <v>7</v>
      </c>
      <c r="C16" s="9">
        <v>17</v>
      </c>
      <c r="D16" s="28">
        <f t="shared" si="1"/>
        <v>229</v>
      </c>
      <c r="E16" s="28">
        <f t="shared" si="0"/>
        <v>131</v>
      </c>
      <c r="F16" s="28">
        <f t="shared" si="0"/>
        <v>98</v>
      </c>
      <c r="G16" s="25">
        <f t="shared" si="2"/>
        <v>70</v>
      </c>
      <c r="H16" s="31">
        <v>42</v>
      </c>
      <c r="I16" s="31">
        <v>28</v>
      </c>
      <c r="J16" s="25">
        <f t="shared" si="3"/>
        <v>84</v>
      </c>
      <c r="K16" s="31">
        <v>47</v>
      </c>
      <c r="L16" s="31">
        <v>37</v>
      </c>
      <c r="M16" s="25">
        <f>SUM(N16:O16)</f>
        <v>75</v>
      </c>
      <c r="N16" s="31">
        <v>42</v>
      </c>
      <c r="O16" s="31">
        <v>33</v>
      </c>
    </row>
    <row r="17" spans="1:15" s="10" customFormat="1" ht="15" customHeight="1">
      <c r="A17" s="4" t="s">
        <v>23</v>
      </c>
      <c r="B17" s="9">
        <v>10</v>
      </c>
      <c r="C17" s="9">
        <v>20</v>
      </c>
      <c r="D17" s="28">
        <f t="shared" si="1"/>
        <v>325</v>
      </c>
      <c r="E17" s="28">
        <f t="shared" si="0"/>
        <v>174</v>
      </c>
      <c r="F17" s="28">
        <f t="shared" si="0"/>
        <v>151</v>
      </c>
      <c r="G17" s="25">
        <f t="shared" si="2"/>
        <v>126</v>
      </c>
      <c r="H17" s="31">
        <v>65</v>
      </c>
      <c r="I17" s="31">
        <v>61</v>
      </c>
      <c r="J17" s="25">
        <f t="shared" si="3"/>
        <v>90</v>
      </c>
      <c r="K17" s="31">
        <v>46</v>
      </c>
      <c r="L17" s="31">
        <v>44</v>
      </c>
      <c r="M17" s="25">
        <f>SUM(N17:O17)</f>
        <v>109</v>
      </c>
      <c r="N17" s="31">
        <v>63</v>
      </c>
      <c r="O17" s="31">
        <v>46</v>
      </c>
    </row>
    <row r="18" spans="1:15" s="10" customFormat="1" ht="15" customHeight="1">
      <c r="A18" s="4" t="s">
        <v>24</v>
      </c>
      <c r="B18" s="9">
        <v>9</v>
      </c>
      <c r="C18" s="9">
        <v>21</v>
      </c>
      <c r="D18" s="28">
        <f t="shared" si="1"/>
        <v>288</v>
      </c>
      <c r="E18" s="28">
        <f t="shared" si="0"/>
        <v>154</v>
      </c>
      <c r="F18" s="28">
        <f t="shared" si="0"/>
        <v>134</v>
      </c>
      <c r="G18" s="25">
        <f t="shared" si="2"/>
        <v>87</v>
      </c>
      <c r="H18" s="31">
        <v>48</v>
      </c>
      <c r="I18" s="31">
        <v>39</v>
      </c>
      <c r="J18" s="25">
        <f t="shared" si="3"/>
        <v>94</v>
      </c>
      <c r="K18" s="31">
        <v>49</v>
      </c>
      <c r="L18" s="31">
        <v>45</v>
      </c>
      <c r="M18" s="25">
        <f>SUM(N18:O18)</f>
        <v>107</v>
      </c>
      <c r="N18" s="31">
        <v>57</v>
      </c>
      <c r="O18" s="31">
        <v>50</v>
      </c>
    </row>
    <row r="19" spans="1:15" s="10" customFormat="1" ht="15" customHeight="1">
      <c r="A19" s="4" t="s">
        <v>25</v>
      </c>
      <c r="B19" s="9">
        <v>11</v>
      </c>
      <c r="C19" s="9">
        <v>23</v>
      </c>
      <c r="D19" s="28">
        <f t="shared" si="1"/>
        <v>285</v>
      </c>
      <c r="E19" s="28">
        <f t="shared" si="0"/>
        <v>158</v>
      </c>
      <c r="F19" s="28">
        <f t="shared" si="0"/>
        <v>127</v>
      </c>
      <c r="G19" s="25">
        <f t="shared" si="2"/>
        <v>52</v>
      </c>
      <c r="H19" s="31">
        <v>24</v>
      </c>
      <c r="I19" s="31">
        <v>28</v>
      </c>
      <c r="J19" s="25">
        <f t="shared" si="3"/>
        <v>121</v>
      </c>
      <c r="K19" s="31">
        <v>73</v>
      </c>
      <c r="L19" s="31">
        <v>48</v>
      </c>
      <c r="M19" s="25">
        <f>SUM(N19:O19)</f>
        <v>112</v>
      </c>
      <c r="N19" s="31">
        <v>61</v>
      </c>
      <c r="O19" s="31">
        <v>51</v>
      </c>
    </row>
    <row r="20" spans="1:15" s="10" customFormat="1" ht="15" customHeight="1">
      <c r="A20" s="4" t="s">
        <v>11</v>
      </c>
      <c r="B20" s="9">
        <v>13</v>
      </c>
      <c r="C20" s="9">
        <v>26</v>
      </c>
      <c r="D20" s="28">
        <f t="shared" si="1"/>
        <v>457</v>
      </c>
      <c r="E20" s="28">
        <f t="shared" si="0"/>
        <v>253</v>
      </c>
      <c r="F20" s="28">
        <f t="shared" si="0"/>
        <v>204</v>
      </c>
      <c r="G20" s="25">
        <f t="shared" si="2"/>
        <v>169</v>
      </c>
      <c r="H20" s="31">
        <v>85</v>
      </c>
      <c r="I20" s="31">
        <v>84</v>
      </c>
      <c r="J20" s="25">
        <f t="shared" si="3"/>
        <v>134</v>
      </c>
      <c r="K20" s="31">
        <v>73</v>
      </c>
      <c r="L20" s="31">
        <v>61</v>
      </c>
      <c r="M20" s="25">
        <f>SUM(N20:O20)</f>
        <v>154</v>
      </c>
      <c r="N20" s="31">
        <v>95</v>
      </c>
      <c r="O20" s="31">
        <v>59</v>
      </c>
    </row>
    <row r="21" spans="1:15" s="10" customFormat="1" ht="10.5" customHeight="1">
      <c r="A21" s="4"/>
      <c r="B21" s="9"/>
      <c r="C21" s="9"/>
      <c r="D21" s="28"/>
      <c r="E21" s="28"/>
      <c r="F21" s="28"/>
      <c r="G21" s="25">
        <f t="shared" si="2"/>
        <v>0</v>
      </c>
      <c r="H21" s="29"/>
      <c r="I21" s="29"/>
      <c r="J21" s="25">
        <f t="shared" si="3"/>
        <v>0</v>
      </c>
      <c r="K21" s="29"/>
      <c r="L21" s="29"/>
      <c r="M21" s="29"/>
      <c r="N21" s="29"/>
      <c r="O21" s="29"/>
    </row>
    <row r="22" spans="1:15" s="10" customFormat="1" ht="15" customHeight="1">
      <c r="A22" s="4" t="s">
        <v>26</v>
      </c>
      <c r="B22" s="9">
        <v>9</v>
      </c>
      <c r="C22" s="9">
        <v>20</v>
      </c>
      <c r="D22" s="28">
        <f t="shared" si="1"/>
        <v>268</v>
      </c>
      <c r="E22" s="28">
        <f t="shared" si="0"/>
        <v>138</v>
      </c>
      <c r="F22" s="28">
        <f t="shared" si="0"/>
        <v>130</v>
      </c>
      <c r="G22" s="25">
        <f t="shared" si="2"/>
        <v>74</v>
      </c>
      <c r="H22" s="31">
        <v>39</v>
      </c>
      <c r="I22" s="31">
        <v>35</v>
      </c>
      <c r="J22" s="25">
        <f t="shared" si="3"/>
        <v>105</v>
      </c>
      <c r="K22" s="31">
        <v>53</v>
      </c>
      <c r="L22" s="31">
        <v>52</v>
      </c>
      <c r="M22" s="25">
        <f>SUM(N22:O22)</f>
        <v>89</v>
      </c>
      <c r="N22" s="31">
        <v>46</v>
      </c>
      <c r="O22" s="31">
        <v>43</v>
      </c>
    </row>
    <row r="23" spans="1:15" s="10" customFormat="1" ht="15" customHeight="1">
      <c r="A23" s="4" t="s">
        <v>10</v>
      </c>
      <c r="B23" s="9">
        <v>9</v>
      </c>
      <c r="C23" s="9">
        <v>18</v>
      </c>
      <c r="D23" s="28">
        <f t="shared" si="1"/>
        <v>318</v>
      </c>
      <c r="E23" s="28">
        <f t="shared" si="0"/>
        <v>176</v>
      </c>
      <c r="F23" s="28">
        <f t="shared" si="0"/>
        <v>142</v>
      </c>
      <c r="G23" s="25">
        <f t="shared" si="2"/>
        <v>115</v>
      </c>
      <c r="H23" s="31">
        <v>62</v>
      </c>
      <c r="I23" s="31">
        <v>53</v>
      </c>
      <c r="J23" s="25">
        <f t="shared" si="3"/>
        <v>107</v>
      </c>
      <c r="K23" s="31">
        <v>63</v>
      </c>
      <c r="L23" s="31">
        <v>44</v>
      </c>
      <c r="M23" s="25">
        <f>SUM(N23:O23)</f>
        <v>96</v>
      </c>
      <c r="N23" s="31">
        <v>51</v>
      </c>
      <c r="O23" s="31">
        <v>45</v>
      </c>
    </row>
    <row r="24" spans="1:15" s="10" customFormat="1" ht="15" customHeight="1">
      <c r="A24" s="4" t="s">
        <v>27</v>
      </c>
      <c r="B24" s="9">
        <v>6</v>
      </c>
      <c r="C24" s="9">
        <v>15</v>
      </c>
      <c r="D24" s="28">
        <f t="shared" si="1"/>
        <v>208</v>
      </c>
      <c r="E24" s="28">
        <f t="shared" si="0"/>
        <v>124</v>
      </c>
      <c r="F24" s="28">
        <f t="shared" si="0"/>
        <v>84</v>
      </c>
      <c r="G24" s="25">
        <f t="shared" si="2"/>
        <v>71</v>
      </c>
      <c r="H24" s="31">
        <v>44</v>
      </c>
      <c r="I24" s="31">
        <v>27</v>
      </c>
      <c r="J24" s="25">
        <f t="shared" si="3"/>
        <v>67</v>
      </c>
      <c r="K24" s="31">
        <v>37</v>
      </c>
      <c r="L24" s="31">
        <v>30</v>
      </c>
      <c r="M24" s="25">
        <f>SUM(N24:O24)</f>
        <v>70</v>
      </c>
      <c r="N24" s="31">
        <v>43</v>
      </c>
      <c r="O24" s="31">
        <v>27</v>
      </c>
    </row>
    <row r="25" spans="1:15" s="10" customFormat="1" ht="15" customHeight="1">
      <c r="A25" s="4" t="s">
        <v>28</v>
      </c>
      <c r="B25" s="9">
        <v>14</v>
      </c>
      <c r="C25" s="9">
        <v>25</v>
      </c>
      <c r="D25" s="28">
        <f t="shared" si="1"/>
        <v>344</v>
      </c>
      <c r="E25" s="28">
        <f t="shared" si="0"/>
        <v>193</v>
      </c>
      <c r="F25" s="28">
        <f t="shared" si="0"/>
        <v>151</v>
      </c>
      <c r="G25" s="25">
        <f t="shared" si="2"/>
        <v>110</v>
      </c>
      <c r="H25" s="31">
        <v>65</v>
      </c>
      <c r="I25" s="31">
        <v>45</v>
      </c>
      <c r="J25" s="25">
        <f t="shared" si="3"/>
        <v>104</v>
      </c>
      <c r="K25" s="31">
        <v>52</v>
      </c>
      <c r="L25" s="31">
        <v>52</v>
      </c>
      <c r="M25" s="25">
        <f>SUM(N25:O25)</f>
        <v>130</v>
      </c>
      <c r="N25" s="31">
        <v>76</v>
      </c>
      <c r="O25" s="31">
        <v>54</v>
      </c>
    </row>
    <row r="26" spans="1:15" s="10" customFormat="1" ht="15" customHeight="1">
      <c r="A26" s="4" t="s">
        <v>13</v>
      </c>
      <c r="B26" s="9">
        <v>6</v>
      </c>
      <c r="C26" s="9">
        <v>14</v>
      </c>
      <c r="D26" s="28">
        <f t="shared" si="1"/>
        <v>223</v>
      </c>
      <c r="E26" s="28">
        <f t="shared" si="0"/>
        <v>121</v>
      </c>
      <c r="F26" s="28">
        <f t="shared" si="0"/>
        <v>102</v>
      </c>
      <c r="G26" s="25">
        <f t="shared" si="2"/>
        <v>74</v>
      </c>
      <c r="H26" s="31">
        <v>33</v>
      </c>
      <c r="I26" s="31">
        <v>41</v>
      </c>
      <c r="J26" s="25">
        <f t="shared" si="3"/>
        <v>72</v>
      </c>
      <c r="K26" s="31">
        <v>43</v>
      </c>
      <c r="L26" s="31">
        <v>29</v>
      </c>
      <c r="M26" s="25">
        <f>SUM(N26:O26)</f>
        <v>77</v>
      </c>
      <c r="N26" s="31">
        <v>45</v>
      </c>
      <c r="O26" s="31">
        <v>32</v>
      </c>
    </row>
    <row r="27" spans="1:15" s="10" customFormat="1" ht="10.5" customHeight="1">
      <c r="A27" s="4"/>
      <c r="B27" s="9"/>
      <c r="C27" s="9"/>
      <c r="D27" s="28"/>
      <c r="E27" s="28"/>
      <c r="F27" s="28"/>
      <c r="G27" s="25">
        <f t="shared" si="2"/>
        <v>0</v>
      </c>
      <c r="H27" s="29"/>
      <c r="I27" s="29"/>
      <c r="J27" s="25">
        <f t="shared" si="3"/>
        <v>0</v>
      </c>
      <c r="K27" s="29"/>
      <c r="L27" s="29"/>
      <c r="M27" s="29"/>
      <c r="N27" s="29"/>
      <c r="O27" s="29"/>
    </row>
    <row r="28" spans="1:15" s="10" customFormat="1" ht="15" customHeight="1">
      <c r="A28" s="4" t="s">
        <v>12</v>
      </c>
      <c r="B28" s="9">
        <v>15</v>
      </c>
      <c r="C28" s="9">
        <v>25</v>
      </c>
      <c r="D28" s="28">
        <f t="shared" si="1"/>
        <v>524</v>
      </c>
      <c r="E28" s="28">
        <f t="shared" si="0"/>
        <v>290</v>
      </c>
      <c r="F28" s="28">
        <f t="shared" si="0"/>
        <v>234</v>
      </c>
      <c r="G28" s="25">
        <f t="shared" si="2"/>
        <v>177</v>
      </c>
      <c r="H28" s="31">
        <v>98</v>
      </c>
      <c r="I28" s="31">
        <v>79</v>
      </c>
      <c r="J28" s="25">
        <f t="shared" si="3"/>
        <v>157</v>
      </c>
      <c r="K28" s="31">
        <v>92</v>
      </c>
      <c r="L28" s="31">
        <v>65</v>
      </c>
      <c r="M28" s="25">
        <f>SUM(N28:O28)</f>
        <v>190</v>
      </c>
      <c r="N28" s="31">
        <v>100</v>
      </c>
      <c r="O28" s="31">
        <v>90</v>
      </c>
    </row>
    <row r="29" spans="1:15" s="10" customFormat="1" ht="15" customHeight="1">
      <c r="A29" s="4" t="s">
        <v>29</v>
      </c>
      <c r="B29" s="9">
        <v>8</v>
      </c>
      <c r="C29" s="9">
        <v>17</v>
      </c>
      <c r="D29" s="28">
        <f t="shared" si="1"/>
        <v>279</v>
      </c>
      <c r="E29" s="28">
        <f t="shared" si="0"/>
        <v>149</v>
      </c>
      <c r="F29" s="28">
        <f t="shared" si="0"/>
        <v>130</v>
      </c>
      <c r="G29" s="25">
        <f t="shared" si="2"/>
        <v>109</v>
      </c>
      <c r="H29" s="31">
        <v>62</v>
      </c>
      <c r="I29" s="31">
        <v>47</v>
      </c>
      <c r="J29" s="25">
        <f t="shared" si="3"/>
        <v>94</v>
      </c>
      <c r="K29" s="31">
        <v>49</v>
      </c>
      <c r="L29" s="31">
        <v>45</v>
      </c>
      <c r="M29" s="25">
        <f>SUM(N29:O29)</f>
        <v>76</v>
      </c>
      <c r="N29" s="31">
        <v>38</v>
      </c>
      <c r="O29" s="31">
        <v>38</v>
      </c>
    </row>
    <row r="30" spans="1:15" s="10" customFormat="1" ht="15" customHeight="1">
      <c r="A30" s="4" t="s">
        <v>16</v>
      </c>
      <c r="B30" s="9">
        <v>9</v>
      </c>
      <c r="C30" s="9">
        <v>21</v>
      </c>
      <c r="D30" s="28">
        <f t="shared" si="1"/>
        <v>251</v>
      </c>
      <c r="E30" s="28">
        <f t="shared" si="0"/>
        <v>131</v>
      </c>
      <c r="F30" s="28">
        <f t="shared" si="0"/>
        <v>120</v>
      </c>
      <c r="G30" s="25">
        <f t="shared" si="2"/>
        <v>83</v>
      </c>
      <c r="H30" s="31">
        <v>45</v>
      </c>
      <c r="I30" s="31">
        <v>38</v>
      </c>
      <c r="J30" s="25">
        <f t="shared" si="3"/>
        <v>86</v>
      </c>
      <c r="K30" s="31">
        <v>36</v>
      </c>
      <c r="L30" s="31">
        <v>50</v>
      </c>
      <c r="M30" s="25">
        <f>SUM(N30:O30)</f>
        <v>82</v>
      </c>
      <c r="N30" s="31">
        <v>50</v>
      </c>
      <c r="O30" s="31">
        <v>32</v>
      </c>
    </row>
    <row r="31" spans="1:15" s="10" customFormat="1" ht="15" customHeight="1">
      <c r="A31" s="4" t="s">
        <v>14</v>
      </c>
      <c r="B31" s="9">
        <v>9</v>
      </c>
      <c r="C31" s="9">
        <v>19</v>
      </c>
      <c r="D31" s="28">
        <f t="shared" si="1"/>
        <v>218</v>
      </c>
      <c r="E31" s="28">
        <f t="shared" si="0"/>
        <v>129</v>
      </c>
      <c r="F31" s="28">
        <f t="shared" si="0"/>
        <v>89</v>
      </c>
      <c r="G31" s="25">
        <f t="shared" si="2"/>
        <v>56</v>
      </c>
      <c r="H31" s="31">
        <v>29</v>
      </c>
      <c r="I31" s="31">
        <v>27</v>
      </c>
      <c r="J31" s="25">
        <f t="shared" si="3"/>
        <v>79</v>
      </c>
      <c r="K31" s="31">
        <v>43</v>
      </c>
      <c r="L31" s="31">
        <v>36</v>
      </c>
      <c r="M31" s="25">
        <f>SUM(N31:O31)</f>
        <v>83</v>
      </c>
      <c r="N31" s="31">
        <v>57</v>
      </c>
      <c r="O31" s="31">
        <v>26</v>
      </c>
    </row>
    <row r="32" spans="1:15" s="10" customFormat="1" ht="15" customHeight="1">
      <c r="A32" s="4" t="s">
        <v>30</v>
      </c>
      <c r="B32" s="9">
        <v>8</v>
      </c>
      <c r="C32" s="9">
        <v>17</v>
      </c>
      <c r="D32" s="28">
        <f t="shared" si="1"/>
        <v>252</v>
      </c>
      <c r="E32" s="28">
        <f t="shared" si="0"/>
        <v>117</v>
      </c>
      <c r="F32" s="28">
        <f t="shared" si="0"/>
        <v>135</v>
      </c>
      <c r="G32" s="25">
        <f t="shared" si="2"/>
        <v>94</v>
      </c>
      <c r="H32" s="31">
        <v>49</v>
      </c>
      <c r="I32" s="31">
        <v>45</v>
      </c>
      <c r="J32" s="25">
        <f t="shared" si="3"/>
        <v>90</v>
      </c>
      <c r="K32" s="31">
        <v>39</v>
      </c>
      <c r="L32" s="31">
        <v>51</v>
      </c>
      <c r="M32" s="25">
        <f>SUM(N32:O32)</f>
        <v>68</v>
      </c>
      <c r="N32" s="31">
        <v>29</v>
      </c>
      <c r="O32" s="31">
        <v>39</v>
      </c>
    </row>
    <row r="33" spans="1:15" s="10" customFormat="1" ht="10.5" customHeight="1">
      <c r="A33" s="4"/>
      <c r="B33" s="9"/>
      <c r="C33" s="9"/>
      <c r="D33" s="28"/>
      <c r="E33" s="28"/>
      <c r="F33" s="28"/>
      <c r="G33" s="25">
        <f t="shared" si="2"/>
        <v>0</v>
      </c>
      <c r="H33" s="29"/>
      <c r="I33" s="29"/>
      <c r="J33" s="25">
        <f t="shared" si="3"/>
        <v>0</v>
      </c>
      <c r="K33" s="29"/>
      <c r="L33" s="29"/>
      <c r="M33" s="29"/>
      <c r="N33" s="29"/>
      <c r="O33" s="29"/>
    </row>
    <row r="34" spans="1:15" s="10" customFormat="1" ht="15" customHeight="1">
      <c r="A34" s="4" t="s">
        <v>15</v>
      </c>
      <c r="B34" s="9">
        <v>6</v>
      </c>
      <c r="C34" s="9">
        <v>16</v>
      </c>
      <c r="D34" s="28">
        <f t="shared" si="1"/>
        <v>168</v>
      </c>
      <c r="E34" s="28">
        <f t="shared" si="0"/>
        <v>81</v>
      </c>
      <c r="F34" s="28">
        <f t="shared" si="0"/>
        <v>87</v>
      </c>
      <c r="G34" s="25">
        <f t="shared" si="2"/>
        <v>72</v>
      </c>
      <c r="H34" s="31">
        <v>29</v>
      </c>
      <c r="I34" s="31">
        <v>43</v>
      </c>
      <c r="J34" s="25">
        <f t="shared" si="3"/>
        <v>50</v>
      </c>
      <c r="K34" s="31">
        <v>29</v>
      </c>
      <c r="L34" s="31">
        <v>21</v>
      </c>
      <c r="M34" s="25">
        <f>SUM(N34:O34)</f>
        <v>46</v>
      </c>
      <c r="N34" s="31">
        <v>23</v>
      </c>
      <c r="O34" s="31">
        <v>23</v>
      </c>
    </row>
    <row r="35" spans="1:15" s="10" customFormat="1" ht="15" customHeight="1">
      <c r="A35" s="4" t="s">
        <v>17</v>
      </c>
      <c r="B35" s="9">
        <v>7</v>
      </c>
      <c r="C35" s="9">
        <v>17</v>
      </c>
      <c r="D35" s="28">
        <f t="shared" si="1"/>
        <v>201</v>
      </c>
      <c r="E35" s="28">
        <f t="shared" si="0"/>
        <v>99</v>
      </c>
      <c r="F35" s="28">
        <f t="shared" si="0"/>
        <v>102</v>
      </c>
      <c r="G35" s="25">
        <f t="shared" si="2"/>
        <v>58</v>
      </c>
      <c r="H35" s="31">
        <v>36</v>
      </c>
      <c r="I35" s="31">
        <v>22</v>
      </c>
      <c r="J35" s="25">
        <f t="shared" si="3"/>
        <v>57</v>
      </c>
      <c r="K35" s="31">
        <v>22</v>
      </c>
      <c r="L35" s="31">
        <v>35</v>
      </c>
      <c r="M35" s="25">
        <f>SUM(N35:O35)</f>
        <v>86</v>
      </c>
      <c r="N35" s="31">
        <v>41</v>
      </c>
      <c r="O35" s="31">
        <v>45</v>
      </c>
    </row>
    <row r="36" spans="1:15" s="19" customFormat="1" ht="17.25" customHeight="1">
      <c r="A36" s="18" t="s">
        <v>31</v>
      </c>
      <c r="B36" s="24">
        <v>10</v>
      </c>
      <c r="C36" s="24">
        <v>21</v>
      </c>
      <c r="D36" s="33">
        <f t="shared" si="1"/>
        <v>334</v>
      </c>
      <c r="E36" s="33">
        <f t="shared" si="0"/>
        <v>192</v>
      </c>
      <c r="F36" s="33">
        <f t="shared" si="0"/>
        <v>142</v>
      </c>
      <c r="G36" s="26">
        <f t="shared" si="2"/>
        <v>116</v>
      </c>
      <c r="H36" s="34">
        <v>72</v>
      </c>
      <c r="I36" s="34">
        <v>44</v>
      </c>
      <c r="J36" s="26">
        <f t="shared" si="3"/>
        <v>123</v>
      </c>
      <c r="K36" s="34">
        <v>64</v>
      </c>
      <c r="L36" s="34">
        <v>59</v>
      </c>
      <c r="M36" s="26">
        <f>SUM(N36:O36)</f>
        <v>95</v>
      </c>
      <c r="N36" s="34">
        <v>56</v>
      </c>
      <c r="O36" s="34">
        <v>39</v>
      </c>
    </row>
    <row r="37" spans="1:3" s="10" customFormat="1" ht="17.25" customHeight="1">
      <c r="A37" s="22" t="s">
        <v>34</v>
      </c>
      <c r="B37" s="6"/>
      <c r="C37" s="6"/>
    </row>
    <row r="38" spans="1:3" s="10" customFormat="1" ht="12.75">
      <c r="A38" s="22" t="s">
        <v>35</v>
      </c>
      <c r="B38" s="6"/>
      <c r="C38" s="6"/>
    </row>
    <row r="39" spans="1:6" ht="12.75">
      <c r="A39" s="6" t="s">
        <v>5</v>
      </c>
      <c r="B39" s="10"/>
      <c r="C39" s="10"/>
      <c r="D39" s="10"/>
      <c r="E39" s="10"/>
      <c r="F39" s="10"/>
    </row>
  </sheetData>
  <mergeCells count="9">
    <mergeCell ref="A5:A7"/>
    <mergeCell ref="D5:F5"/>
    <mergeCell ref="G5:O5"/>
    <mergeCell ref="C5:C6"/>
    <mergeCell ref="B5:B6"/>
    <mergeCell ref="D6:F6"/>
    <mergeCell ref="G6:I6"/>
    <mergeCell ref="J6:L6"/>
    <mergeCell ref="M6:O6"/>
  </mergeCells>
  <printOptions/>
  <pageMargins left="0.26" right="0.33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2005-03-02T07:32:54Z</dcterms:modified>
  <cp:category/>
  <cp:version/>
  <cp:contentType/>
  <cp:contentStatus/>
</cp:coreProperties>
</file>