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９－６（１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<sst xmlns="http://schemas.openxmlformats.org/spreadsheetml/2006/main" count="68" uniqueCount="59">
  <si>
    <t>（単位　円）</t>
  </si>
  <si>
    <t>科目</t>
  </si>
  <si>
    <t>平成14年度</t>
  </si>
  <si>
    <t>平成15年度</t>
  </si>
  <si>
    <t>予算現額</t>
  </si>
  <si>
    <t>収入済額</t>
  </si>
  <si>
    <t>差　　額</t>
  </si>
  <si>
    <t>当初予算額(1)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</si>
  <si>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</si>
  <si>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</si>
  <si>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</si>
  <si>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</si>
  <si>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</si>
  <si>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</si>
  <si>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</si>
  <si>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</si>
  <si>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</si>
  <si>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</si>
  <si>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</si>
  <si>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</si>
  <si>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-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</si>
  <si>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</si>
  <si>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</si>
  <si>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</si>
  <si>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</si>
  <si>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</si>
  <si>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</si>
  <si>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</si>
  <si>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</si>
  <si>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資料：収入役室「杉並区各会計歳入歳出決算説明書」、(1)政策経営部財政課「杉並区予算・同説明書」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</si>
  <si>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</si>
  <si>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</si>
  <si>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</si>
  <si>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</si>
  <si>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</si>
  <si>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</si>
  <si>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</si>
  <si>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</si>
  <si>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</si>
  <si>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</si>
  <si>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</si>
  <si>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</si>
  <si>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</si>
  <si>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</si>
  <si>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</si>
  <si>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-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</si>
  <si>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</si>
  <si>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</si>
  <si>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</si>
  <si>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</si>
  <si>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</si>
  <si>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</si>
  <si>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収益事業収入</t>
  </si>
  <si>
    <t>施設賄費収入</t>
  </si>
  <si>
    <t>雑入</t>
  </si>
  <si>
    <t>特別区債</t>
  </si>
  <si>
    <t>特別区債</t>
  </si>
  <si>
    <t>9-6　一般会計平成14年度決算額及び平成15年度当初予算額　</t>
  </si>
  <si>
    <t>(1)　歳入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</si>
</sst>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186" fontId="7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76" fontId="5" fillId="0" borderId="5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7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80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75390625" style="35" bestFit="1" customWidth="1"/>
    <col min="2" max="2" width="21.875" style="35" bestFit="1" customWidth="1"/>
    <col min="3" max="6" width="16.375" style="35" customWidth="1"/>
    <col min="7" max="7" width="18.00390625" style="35" customWidth="1"/>
    <col min="8" max="8" width="11.625" style="35" bestFit="1" customWidth="1"/>
    <col min="9" max="16384" width="9.00390625" style="35" customWidth="1"/>
  </cols>
  <sheetData>
    <row r="1" spans="1:11" s="1" customFormat="1" ht="17.25">
      <c r="A1" s="39" t="s">
        <v>57</v>
      </c>
      <c r="B1" s="39"/>
      <c r="C1" s="39"/>
      <c r="D1" s="39"/>
      <c r="E1" s="39"/>
      <c r="F1" s="39"/>
      <c r="G1" s="40"/>
      <c r="H1" s="40"/>
      <c r="I1" s="40"/>
      <c r="J1" s="40"/>
      <c r="K1" s="40"/>
    </row>
    <row r="2" spans="1:11" s="1" customFormat="1" ht="17.25">
      <c r="A2" s="2"/>
      <c r="B2" s="2"/>
      <c r="C2" s="2"/>
      <c r="D2" s="2"/>
      <c r="E2" s="2"/>
      <c r="F2" s="2"/>
      <c r="G2" s="32"/>
      <c r="H2" s="32"/>
      <c r="I2" s="32"/>
      <c r="J2" s="32"/>
      <c r="K2" s="32"/>
    </row>
    <row r="3" spans="1:11" s="1" customFormat="1" ht="17.25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="3" customFormat="1" ht="17.25" customHeight="1" thickBot="1">
      <c r="A4" s="3" t="s">
        <v>0</v>
      </c>
    </row>
    <row r="5" spans="1:6" s="3" customFormat="1" ht="17.25" customHeight="1" thickTop="1">
      <c r="A5" s="46" t="s">
        <v>1</v>
      </c>
      <c r="B5" s="47"/>
      <c r="C5" s="43" t="s">
        <v>2</v>
      </c>
      <c r="D5" s="44"/>
      <c r="E5" s="45"/>
      <c r="F5" s="4" t="s">
        <v>3</v>
      </c>
    </row>
    <row r="6" spans="1:6" s="3" customFormat="1" ht="17.25" customHeight="1">
      <c r="A6" s="48"/>
      <c r="B6" s="49"/>
      <c r="C6" s="5" t="s">
        <v>4</v>
      </c>
      <c r="D6" s="5" t="s">
        <v>5</v>
      </c>
      <c r="E6" s="5" t="s">
        <v>6</v>
      </c>
      <c r="F6" s="6" t="s">
        <v>7</v>
      </c>
    </row>
    <row r="7" spans="1:6" s="10" customFormat="1" ht="18.75" customHeight="1">
      <c r="A7" s="50" t="s">
        <v>8</v>
      </c>
      <c r="B7" s="51"/>
      <c r="C7" s="7">
        <f>(SUM(C9:C41)+SUM(C43:C77))/2</f>
        <v>137996087000</v>
      </c>
      <c r="D7" s="7">
        <f>(SUM(D9:D41)+SUM(D43:D77))/2</f>
        <v>137241133868</v>
      </c>
      <c r="E7" s="8">
        <f>(SUM(E9:E41)+SUM(E43:E77))/2</f>
        <v>-754953132</v>
      </c>
      <c r="F7" s="9">
        <f>(SUM(F9:F41)+SUM(F43:F77))/2</f>
        <v>128258000000</v>
      </c>
    </row>
    <row r="8" spans="1:6" s="10" customFormat="1" ht="18.75" customHeight="1">
      <c r="A8" s="11"/>
      <c r="B8" s="12"/>
      <c r="C8" s="7"/>
      <c r="D8" s="7"/>
      <c r="E8" s="8"/>
      <c r="F8" s="9"/>
    </row>
    <row r="9" spans="1:6" s="10" customFormat="1" ht="18.75" customHeight="1">
      <c r="A9" s="41" t="s">
        <v>9</v>
      </c>
      <c r="B9" s="42"/>
      <c r="C9" s="7">
        <f>SUM(C10:C12)</f>
        <v>55710232000</v>
      </c>
      <c r="D9" s="7">
        <f>SUM(D10:D12)</f>
        <v>56001242332</v>
      </c>
      <c r="E9" s="8">
        <f>SUM(E10:E12)</f>
        <v>291010332</v>
      </c>
      <c r="F9" s="9">
        <f>SUM(F10:F12)</f>
        <v>52175099000</v>
      </c>
    </row>
    <row r="10" spans="2:6" s="3" customFormat="1" ht="18.75" customHeight="1">
      <c r="B10" s="13" t="s">
        <v>10</v>
      </c>
      <c r="C10" s="14">
        <v>52742268000</v>
      </c>
      <c r="D10" s="14">
        <v>53071979341</v>
      </c>
      <c r="E10" s="15">
        <f>D10-C10</f>
        <v>329711341</v>
      </c>
      <c r="F10" s="16">
        <v>49271963000</v>
      </c>
    </row>
    <row r="11" spans="2:6" s="3" customFormat="1" ht="18.75" customHeight="1">
      <c r="B11" s="13" t="s">
        <v>11</v>
      </c>
      <c r="C11" s="14">
        <v>111208000</v>
      </c>
      <c r="D11" s="14">
        <v>114323871</v>
      </c>
      <c r="E11" s="15">
        <f>D11-C11</f>
        <v>3115871</v>
      </c>
      <c r="F11" s="16">
        <v>118091000</v>
      </c>
    </row>
    <row r="12" spans="2:6" s="3" customFormat="1" ht="18.75" customHeight="1">
      <c r="B12" s="13" t="s">
        <v>12</v>
      </c>
      <c r="C12" s="14">
        <v>2856756000</v>
      </c>
      <c r="D12" s="14">
        <v>2814939120</v>
      </c>
      <c r="E12" s="15">
        <f>D12-C12</f>
        <v>-41816880</v>
      </c>
      <c r="F12" s="16">
        <v>2785045000</v>
      </c>
    </row>
    <row r="13" spans="2:6" s="3" customFormat="1" ht="18.75" customHeight="1">
      <c r="B13" s="13"/>
      <c r="C13" s="14"/>
      <c r="D13" s="14"/>
      <c r="E13" s="17"/>
      <c r="F13" s="16"/>
    </row>
    <row r="14" spans="1:6" s="10" customFormat="1" ht="18.75" customHeight="1">
      <c r="A14" s="41" t="s">
        <v>13</v>
      </c>
      <c r="B14" s="42"/>
      <c r="C14" s="7">
        <f>SUM(C15:C16)</f>
        <v>883000000</v>
      </c>
      <c r="D14" s="7">
        <f>SUM(D15:D16)</f>
        <v>878238000</v>
      </c>
      <c r="E14" s="8">
        <f>SUM(E15:E16)</f>
        <v>-4762000</v>
      </c>
      <c r="F14" s="9">
        <f>SUM(F15:F16)</f>
        <v>859000000</v>
      </c>
    </row>
    <row r="15" spans="2:6" s="3" customFormat="1" ht="18.75" customHeight="1">
      <c r="B15" s="13" t="s">
        <v>14</v>
      </c>
      <c r="C15" s="14">
        <v>552000000</v>
      </c>
      <c r="D15" s="14">
        <v>539534000</v>
      </c>
      <c r="E15" s="15">
        <f>D15-C15</f>
        <v>-12466000</v>
      </c>
      <c r="F15" s="16">
        <v>548000000</v>
      </c>
    </row>
    <row r="16" spans="2:6" s="3" customFormat="1" ht="18.75" customHeight="1">
      <c r="B16" s="13" t="s">
        <v>15</v>
      </c>
      <c r="C16" s="14">
        <v>331000000</v>
      </c>
      <c r="D16" s="14">
        <v>338704000</v>
      </c>
      <c r="E16" s="15">
        <f>D16-C16</f>
        <v>7704000</v>
      </c>
      <c r="F16" s="16">
        <v>311000000</v>
      </c>
    </row>
    <row r="17" spans="2:6" s="3" customFormat="1" ht="18.75" customHeight="1">
      <c r="B17" s="13"/>
      <c r="C17" s="14"/>
      <c r="D17" s="14"/>
      <c r="E17" s="15"/>
      <c r="F17" s="16"/>
    </row>
    <row r="18" spans="1:6" s="10" customFormat="1" ht="18.75" customHeight="1">
      <c r="A18" s="41" t="s">
        <v>16</v>
      </c>
      <c r="B18" s="42"/>
      <c r="C18" s="7">
        <f>SUM(C19)</f>
        <v>2300000000</v>
      </c>
      <c r="D18" s="7">
        <f>SUM(D19)</f>
        <v>1575263000</v>
      </c>
      <c r="E18" s="8">
        <f>SUM(E19)</f>
        <v>-724737000</v>
      </c>
      <c r="F18" s="9">
        <f>SUM(F19)</f>
        <v>1000000000</v>
      </c>
    </row>
    <row r="19" spans="2:6" s="18" customFormat="1" ht="18.75" customHeight="1">
      <c r="B19" s="13" t="s">
        <v>16</v>
      </c>
      <c r="C19" s="19">
        <v>2300000000</v>
      </c>
      <c r="D19" s="19">
        <v>1575263000</v>
      </c>
      <c r="E19" s="15">
        <f>D19-C19</f>
        <v>-724737000</v>
      </c>
      <c r="F19" s="20">
        <v>1000000000</v>
      </c>
    </row>
    <row r="20" spans="2:6" s="18" customFormat="1" ht="18.75" customHeight="1">
      <c r="B20" s="21"/>
      <c r="C20" s="19"/>
      <c r="D20" s="19"/>
      <c r="E20" s="15"/>
      <c r="F20" s="20"/>
    </row>
    <row r="21" spans="1:6" s="10" customFormat="1" ht="18.75" customHeight="1">
      <c r="A21" s="41" t="s">
        <v>17</v>
      </c>
      <c r="B21" s="42"/>
      <c r="C21" s="7">
        <f>SUM(C22)</f>
        <v>5100000000</v>
      </c>
      <c r="D21" s="7">
        <f>SUM(D22)</f>
        <v>4590638000</v>
      </c>
      <c r="E21" s="8">
        <f>SUM(E22)</f>
        <v>-509362000</v>
      </c>
      <c r="F21" s="9">
        <f>SUM(F22)</f>
        <v>5000000000</v>
      </c>
    </row>
    <row r="22" spans="2:6" s="3" customFormat="1" ht="18.75" customHeight="1">
      <c r="B22" s="13" t="s">
        <v>17</v>
      </c>
      <c r="C22" s="14">
        <v>5100000000</v>
      </c>
      <c r="D22" s="14">
        <v>4590638000</v>
      </c>
      <c r="E22" s="15">
        <f>D22-C22</f>
        <v>-509362000</v>
      </c>
      <c r="F22" s="16">
        <v>5000000000</v>
      </c>
    </row>
    <row r="23" spans="2:6" s="3" customFormat="1" ht="18.75" customHeight="1">
      <c r="B23" s="13"/>
      <c r="C23" s="14"/>
      <c r="D23" s="14"/>
      <c r="E23" s="15"/>
      <c r="F23" s="16"/>
    </row>
    <row r="24" spans="1:6" s="10" customFormat="1" ht="18.75" customHeight="1">
      <c r="A24" s="41" t="s">
        <v>18</v>
      </c>
      <c r="B24" s="42"/>
      <c r="C24" s="7">
        <f>SUM(C25)</f>
        <v>984000000</v>
      </c>
      <c r="D24" s="7">
        <f>SUM(D25)</f>
        <v>914741000</v>
      </c>
      <c r="E24" s="22">
        <f>SUM(E25)</f>
        <v>-69259000</v>
      </c>
      <c r="F24" s="9">
        <f>SUM(F25)</f>
        <v>901000000</v>
      </c>
    </row>
    <row r="25" spans="2:6" s="3" customFormat="1" ht="18.75" customHeight="1">
      <c r="B25" s="13" t="s">
        <v>18</v>
      </c>
      <c r="C25" s="14">
        <v>984000000</v>
      </c>
      <c r="D25" s="14">
        <v>914741000</v>
      </c>
      <c r="E25" s="23">
        <f>D25-C25</f>
        <v>-69259000</v>
      </c>
      <c r="F25" s="16">
        <v>901000000</v>
      </c>
    </row>
    <row r="26" spans="2:6" s="3" customFormat="1" ht="18.75" customHeight="1">
      <c r="B26" s="13"/>
      <c r="C26" s="14"/>
      <c r="D26" s="14"/>
      <c r="E26" s="23"/>
      <c r="F26" s="16"/>
    </row>
    <row r="27" spans="1:6" s="10" customFormat="1" ht="18.75" customHeight="1">
      <c r="A27" s="41" t="s">
        <v>19</v>
      </c>
      <c r="B27" s="42"/>
      <c r="C27" s="7">
        <f>SUM(C28)</f>
        <v>5079335000</v>
      </c>
      <c r="D27" s="7">
        <f>SUM(D28)</f>
        <v>5079335000</v>
      </c>
      <c r="E27" s="8" t="s">
        <v>20</v>
      </c>
      <c r="F27" s="9">
        <f>SUM(F28)</f>
        <v>5163000000</v>
      </c>
    </row>
    <row r="28" spans="2:6" s="3" customFormat="1" ht="18.75" customHeight="1">
      <c r="B28" s="13" t="s">
        <v>19</v>
      </c>
      <c r="C28" s="14">
        <v>5079335000</v>
      </c>
      <c r="D28" s="14">
        <v>5079335000</v>
      </c>
      <c r="E28" s="15" t="s">
        <v>20</v>
      </c>
      <c r="F28" s="16">
        <v>5163000000</v>
      </c>
    </row>
    <row r="29" spans="2:6" s="3" customFormat="1" ht="18.75" customHeight="1">
      <c r="B29" s="13"/>
      <c r="C29" s="14"/>
      <c r="D29" s="14"/>
      <c r="E29" s="15"/>
      <c r="F29" s="16"/>
    </row>
    <row r="30" spans="1:6" s="10" customFormat="1" ht="18.75" customHeight="1">
      <c r="A30" s="41" t="s">
        <v>21</v>
      </c>
      <c r="B30" s="42"/>
      <c r="C30" s="7">
        <f>SUM(C31)</f>
        <v>26276331000</v>
      </c>
      <c r="D30" s="7">
        <f>SUM(D31)</f>
        <v>26530889000</v>
      </c>
      <c r="E30" s="8">
        <f>SUM(E31)</f>
        <v>254558000</v>
      </c>
      <c r="F30" s="9">
        <f>SUM(F31)</f>
        <v>25500000000</v>
      </c>
    </row>
    <row r="31" spans="2:6" s="3" customFormat="1" ht="18.75" customHeight="1">
      <c r="B31" s="13" t="s">
        <v>22</v>
      </c>
      <c r="C31" s="14">
        <v>26276331000</v>
      </c>
      <c r="D31" s="14">
        <v>26530889000</v>
      </c>
      <c r="E31" s="15">
        <f>D31-C31</f>
        <v>254558000</v>
      </c>
      <c r="F31" s="16">
        <v>25500000000</v>
      </c>
    </row>
    <row r="32" spans="2:6" s="3" customFormat="1" ht="18.75" customHeight="1">
      <c r="B32" s="13"/>
      <c r="C32" s="14"/>
      <c r="D32" s="14"/>
      <c r="E32" s="15"/>
      <c r="F32" s="16"/>
    </row>
    <row r="33" spans="1:6" s="10" customFormat="1" ht="18.75" customHeight="1">
      <c r="A33" s="41" t="s">
        <v>23</v>
      </c>
      <c r="B33" s="42"/>
      <c r="C33" s="7">
        <f>SUM(C34)</f>
        <v>84000000</v>
      </c>
      <c r="D33" s="7">
        <f>SUM(D34)</f>
        <v>86819000</v>
      </c>
      <c r="E33" s="8">
        <f>SUM(E34)</f>
        <v>2819000</v>
      </c>
      <c r="F33" s="9">
        <f>SUM(F34)</f>
        <v>86000000</v>
      </c>
    </row>
    <row r="34" spans="2:6" s="3" customFormat="1" ht="18.75" customHeight="1">
      <c r="B34" s="13" t="s">
        <v>23</v>
      </c>
      <c r="C34" s="14">
        <v>84000000</v>
      </c>
      <c r="D34" s="14">
        <v>86819000</v>
      </c>
      <c r="E34" s="15">
        <f>D34-C34</f>
        <v>2819000</v>
      </c>
      <c r="F34" s="16">
        <v>86000000</v>
      </c>
    </row>
    <row r="35" spans="2:6" s="3" customFormat="1" ht="18.75" customHeight="1">
      <c r="B35" s="13"/>
      <c r="C35" s="14"/>
      <c r="D35" s="14"/>
      <c r="E35" s="17"/>
      <c r="F35" s="16"/>
    </row>
    <row r="36" spans="1:6" s="10" customFormat="1" ht="18.75" customHeight="1">
      <c r="A36" s="41" t="s">
        <v>24</v>
      </c>
      <c r="B36" s="42"/>
      <c r="C36" s="7">
        <f>SUM(C37)</f>
        <v>1196726000</v>
      </c>
      <c r="D36" s="7">
        <f>SUM(D37)</f>
        <v>1226127365</v>
      </c>
      <c r="E36" s="8">
        <f>SUM(E37)</f>
        <v>29401365</v>
      </c>
      <c r="F36" s="9">
        <f>SUM(F37)</f>
        <v>1119961000</v>
      </c>
    </row>
    <row r="37" spans="2:6" s="3" customFormat="1" ht="18.75" customHeight="1">
      <c r="B37" s="13" t="s">
        <v>25</v>
      </c>
      <c r="C37" s="14">
        <v>1196726000</v>
      </c>
      <c r="D37" s="14">
        <v>1226127365</v>
      </c>
      <c r="E37" s="15">
        <f>D37-C37</f>
        <v>29401365</v>
      </c>
      <c r="F37" s="16">
        <v>1119961000</v>
      </c>
    </row>
    <row r="38" spans="2:6" s="3" customFormat="1" ht="18.75" customHeight="1">
      <c r="B38" s="13"/>
      <c r="C38" s="14"/>
      <c r="D38" s="14"/>
      <c r="E38" s="15"/>
      <c r="F38" s="16"/>
    </row>
    <row r="39" spans="1:6" s="10" customFormat="1" ht="18.75" customHeight="1">
      <c r="A39" s="41" t="s">
        <v>26</v>
      </c>
      <c r="B39" s="42"/>
      <c r="C39" s="7">
        <f>SUM(C40:C41)</f>
        <v>4452512000</v>
      </c>
      <c r="D39" s="7">
        <f>SUM(D40:D41)</f>
        <v>4193765885</v>
      </c>
      <c r="E39" s="8">
        <f>SUM(E40:E41)</f>
        <v>-258746115</v>
      </c>
      <c r="F39" s="9">
        <f>SUM(F40:F41)</f>
        <v>3254721000</v>
      </c>
    </row>
    <row r="40" spans="2:6" s="3" customFormat="1" ht="18.75" customHeight="1">
      <c r="B40" s="13" t="s">
        <v>27</v>
      </c>
      <c r="C40" s="14">
        <v>3367552000</v>
      </c>
      <c r="D40" s="14">
        <v>3242654603</v>
      </c>
      <c r="E40" s="15">
        <f>D40-C40</f>
        <v>-124897397</v>
      </c>
      <c r="F40" s="16">
        <v>2274960000</v>
      </c>
    </row>
    <row r="41" spans="1:6" s="3" customFormat="1" ht="18.75" customHeight="1">
      <c r="A41" s="24"/>
      <c r="B41" s="25" t="s">
        <v>28</v>
      </c>
      <c r="C41" s="26">
        <v>1084960000</v>
      </c>
      <c r="D41" s="26">
        <v>951111282</v>
      </c>
      <c r="E41" s="27">
        <f>D41-C41</f>
        <v>-133848718</v>
      </c>
      <c r="F41" s="26">
        <v>979761000</v>
      </c>
    </row>
    <row r="42" spans="1:6" s="3" customFormat="1" ht="18.75" customHeight="1">
      <c r="A42" s="31"/>
      <c r="B42" s="13"/>
      <c r="C42" s="16"/>
      <c r="D42" s="16"/>
      <c r="E42" s="30"/>
      <c r="F42" s="16"/>
    </row>
    <row r="43" spans="1:6" s="10" customFormat="1" ht="18.75" customHeight="1">
      <c r="A43" s="41" t="s">
        <v>30</v>
      </c>
      <c r="B43" s="42"/>
      <c r="C43" s="7">
        <f>SUM(C44:C46)</f>
        <v>11347603000</v>
      </c>
      <c r="D43" s="7">
        <f>SUM(D44:D46)</f>
        <v>10606377217</v>
      </c>
      <c r="E43" s="8">
        <f>SUM(E44:E46)</f>
        <v>-741225783</v>
      </c>
      <c r="F43" s="9">
        <f>SUM(F44:F46)</f>
        <v>13379520000</v>
      </c>
    </row>
    <row r="44" spans="2:6" s="3" customFormat="1" ht="18.75" customHeight="1">
      <c r="B44" s="13" t="s">
        <v>31</v>
      </c>
      <c r="C44" s="14">
        <v>10199429000</v>
      </c>
      <c r="D44" s="14">
        <v>9507635840</v>
      </c>
      <c r="E44" s="15">
        <f>D44-C44</f>
        <v>-691793160</v>
      </c>
      <c r="F44" s="16">
        <v>12099036000</v>
      </c>
    </row>
    <row r="45" spans="2:6" s="3" customFormat="1" ht="18.75" customHeight="1">
      <c r="B45" s="13" t="s">
        <v>32</v>
      </c>
      <c r="C45" s="14">
        <v>1104499000</v>
      </c>
      <c r="D45" s="14">
        <v>1053426439</v>
      </c>
      <c r="E45" s="15">
        <f>D45-C45</f>
        <v>-51072561</v>
      </c>
      <c r="F45" s="16">
        <v>1231066000</v>
      </c>
    </row>
    <row r="46" spans="2:6" s="3" customFormat="1" ht="18.75" customHeight="1">
      <c r="B46" s="13" t="s">
        <v>33</v>
      </c>
      <c r="C46" s="14">
        <v>43675000</v>
      </c>
      <c r="D46" s="14">
        <v>45314938</v>
      </c>
      <c r="E46" s="15">
        <f>D46-C46</f>
        <v>1639938</v>
      </c>
      <c r="F46" s="16">
        <v>49418000</v>
      </c>
    </row>
    <row r="47" spans="2:6" s="3" customFormat="1" ht="18.75" customHeight="1">
      <c r="B47" s="13"/>
      <c r="C47" s="14"/>
      <c r="D47" s="14"/>
      <c r="E47" s="15"/>
      <c r="F47" s="16"/>
    </row>
    <row r="48" spans="1:6" s="10" customFormat="1" ht="18.75" customHeight="1">
      <c r="A48" s="41" t="s">
        <v>34</v>
      </c>
      <c r="B48" s="42"/>
      <c r="C48" s="7">
        <f>SUM(C49:C51)</f>
        <v>5731344000</v>
      </c>
      <c r="D48" s="7">
        <f>SUM(D49:D51)</f>
        <v>6119151910</v>
      </c>
      <c r="E48" s="22">
        <f>SUM(E49:E51)</f>
        <v>387807910</v>
      </c>
      <c r="F48" s="9">
        <f>SUM(F49:F51)</f>
        <v>6322436000</v>
      </c>
    </row>
    <row r="49" spans="2:6" s="3" customFormat="1" ht="18.75" customHeight="1">
      <c r="B49" s="13" t="s">
        <v>35</v>
      </c>
      <c r="C49" s="14">
        <v>1629114000</v>
      </c>
      <c r="D49" s="14">
        <v>1624146652</v>
      </c>
      <c r="E49" s="34">
        <f>D49-C49</f>
        <v>-4967348</v>
      </c>
      <c r="F49" s="16">
        <v>1855563000</v>
      </c>
    </row>
    <row r="50" spans="2:6" s="3" customFormat="1" ht="18.75" customHeight="1">
      <c r="B50" s="13" t="s">
        <v>36</v>
      </c>
      <c r="C50" s="14">
        <v>2501570000</v>
      </c>
      <c r="D50" s="14">
        <v>2743599843</v>
      </c>
      <c r="E50" s="34">
        <f>D50-C50</f>
        <v>242029843</v>
      </c>
      <c r="F50" s="16">
        <v>2785815000</v>
      </c>
    </row>
    <row r="51" spans="2:6" s="3" customFormat="1" ht="18.75" customHeight="1">
      <c r="B51" s="13" t="s">
        <v>37</v>
      </c>
      <c r="C51" s="14">
        <v>1600660000</v>
      </c>
      <c r="D51" s="14">
        <v>1751405415</v>
      </c>
      <c r="E51" s="34">
        <f>D51-C51</f>
        <v>150745415</v>
      </c>
      <c r="F51" s="16">
        <v>1681058000</v>
      </c>
    </row>
    <row r="52" spans="2:6" s="3" customFormat="1" ht="18.75" customHeight="1">
      <c r="B52" s="13"/>
      <c r="C52" s="14"/>
      <c r="D52" s="14"/>
      <c r="E52" s="34"/>
      <c r="F52" s="16"/>
    </row>
    <row r="53" spans="1:6" s="10" customFormat="1" ht="18.75" customHeight="1">
      <c r="A53" s="41" t="s">
        <v>38</v>
      </c>
      <c r="B53" s="42"/>
      <c r="C53" s="7">
        <f>SUM(C54:C55)</f>
        <v>1805018000</v>
      </c>
      <c r="D53" s="7">
        <f>SUM(D54:D55)</f>
        <v>1744336185</v>
      </c>
      <c r="E53" s="8">
        <f>SUM(E54:E55)</f>
        <v>-60681815</v>
      </c>
      <c r="F53" s="9">
        <f>SUM(F54:F55)</f>
        <v>357715000</v>
      </c>
    </row>
    <row r="54" spans="2:6" s="3" customFormat="1" ht="18.75" customHeight="1">
      <c r="B54" s="13" t="s">
        <v>39</v>
      </c>
      <c r="C54" s="14">
        <v>136993000</v>
      </c>
      <c r="D54" s="14">
        <v>97436265</v>
      </c>
      <c r="E54" s="15">
        <f>D54-C54</f>
        <v>-39556735</v>
      </c>
      <c r="F54" s="16">
        <v>106669000</v>
      </c>
    </row>
    <row r="55" spans="2:6" s="3" customFormat="1" ht="18.75" customHeight="1">
      <c r="B55" s="13" t="s">
        <v>40</v>
      </c>
      <c r="C55" s="14">
        <v>1668025000</v>
      </c>
      <c r="D55" s="14">
        <v>1646899920</v>
      </c>
      <c r="E55" s="15">
        <f>D55-C55</f>
        <v>-21125080</v>
      </c>
      <c r="F55" s="16">
        <v>251046000</v>
      </c>
    </row>
    <row r="56" spans="2:6" s="3" customFormat="1" ht="18.75" customHeight="1">
      <c r="B56" s="13"/>
      <c r="C56" s="14"/>
      <c r="D56" s="14"/>
      <c r="E56" s="15"/>
      <c r="F56" s="16"/>
    </row>
    <row r="57" spans="1:6" s="10" customFormat="1" ht="18.75" customHeight="1">
      <c r="A57" s="41" t="s">
        <v>41</v>
      </c>
      <c r="B57" s="42"/>
      <c r="C57" s="7">
        <f>SUM(C58)</f>
        <v>29135000</v>
      </c>
      <c r="D57" s="7">
        <f>SUM(D58)</f>
        <v>23367776</v>
      </c>
      <c r="E57" s="8">
        <f>SUM(E58)</f>
        <v>-5767224</v>
      </c>
      <c r="F57" s="9">
        <f>SUM(F58)</f>
        <v>510491000</v>
      </c>
    </row>
    <row r="58" spans="2:6" s="3" customFormat="1" ht="18.75" customHeight="1">
      <c r="B58" s="13" t="s">
        <v>41</v>
      </c>
      <c r="C58" s="14">
        <v>29135000</v>
      </c>
      <c r="D58" s="14">
        <v>23367776</v>
      </c>
      <c r="E58" s="15">
        <f>D58-C58</f>
        <v>-5767224</v>
      </c>
      <c r="F58" s="16">
        <v>510491000</v>
      </c>
    </row>
    <row r="59" spans="2:6" s="3" customFormat="1" ht="18.75" customHeight="1">
      <c r="B59" s="13"/>
      <c r="C59" s="14"/>
      <c r="D59" s="14"/>
      <c r="E59" s="17"/>
      <c r="F59" s="16"/>
    </row>
    <row r="60" spans="1:6" s="10" customFormat="1" ht="18.75" customHeight="1">
      <c r="A60" s="41" t="s">
        <v>42</v>
      </c>
      <c r="B60" s="42"/>
      <c r="C60" s="7">
        <f>SUM(C61:C62)</f>
        <v>7018859000</v>
      </c>
      <c r="D60" s="7">
        <f>SUM(D61:D62)</f>
        <v>7018459000</v>
      </c>
      <c r="E60" s="8">
        <f>SUM(E61:E62)</f>
        <v>-400000</v>
      </c>
      <c r="F60" s="9">
        <f>SUM(F61:F62)</f>
        <v>6222040000</v>
      </c>
    </row>
    <row r="61" spans="2:6" s="3" customFormat="1" ht="18.75" customHeight="1">
      <c r="B61" s="13" t="s">
        <v>43</v>
      </c>
      <c r="C61" s="14">
        <v>7017000000</v>
      </c>
      <c r="D61" s="14">
        <v>7016600000</v>
      </c>
      <c r="E61" s="15">
        <f>D61-C61</f>
        <v>-400000</v>
      </c>
      <c r="F61" s="16">
        <v>6222040000</v>
      </c>
    </row>
    <row r="62" spans="2:6" s="3" customFormat="1" ht="18.75" customHeight="1">
      <c r="B62" s="13" t="s">
        <v>44</v>
      </c>
      <c r="C62" s="14">
        <v>1859000</v>
      </c>
      <c r="D62" s="14">
        <v>1859000</v>
      </c>
      <c r="E62" s="15" t="s">
        <v>45</v>
      </c>
      <c r="F62" s="16" t="s">
        <v>45</v>
      </c>
    </row>
    <row r="63" spans="2:6" s="3" customFormat="1" ht="18.75" customHeight="1">
      <c r="B63" s="13"/>
      <c r="C63" s="14"/>
      <c r="D63" s="14"/>
      <c r="E63" s="15"/>
      <c r="F63" s="16"/>
    </row>
    <row r="64" spans="1:6" s="10" customFormat="1" ht="18.75" customHeight="1">
      <c r="A64" s="41" t="s">
        <v>46</v>
      </c>
      <c r="B64" s="42"/>
      <c r="C64" s="7">
        <f>SUM(C65)</f>
        <v>5708428000</v>
      </c>
      <c r="D64" s="7">
        <f>SUM(D65)</f>
        <v>5708427703</v>
      </c>
      <c r="E64" s="8">
        <f>SUM(E65)</f>
        <v>-297</v>
      </c>
      <c r="F64" s="9">
        <f>SUM(F65)</f>
        <v>2500000000</v>
      </c>
    </row>
    <row r="65" spans="2:6" s="3" customFormat="1" ht="18.75" customHeight="1">
      <c r="B65" s="13" t="s">
        <v>46</v>
      </c>
      <c r="C65" s="14">
        <v>5708428000</v>
      </c>
      <c r="D65" s="14">
        <v>5708427703</v>
      </c>
      <c r="E65" s="15">
        <f>D65-C65</f>
        <v>-297</v>
      </c>
      <c r="F65" s="16">
        <v>2500000000</v>
      </c>
    </row>
    <row r="66" spans="2:6" s="3" customFormat="1" ht="18.75" customHeight="1">
      <c r="B66" s="13"/>
      <c r="C66" s="14"/>
      <c r="D66" s="14"/>
      <c r="E66" s="15"/>
      <c r="F66" s="16"/>
    </row>
    <row r="67" spans="1:6" s="10" customFormat="1" ht="18.75" customHeight="1">
      <c r="A67" s="41" t="s">
        <v>47</v>
      </c>
      <c r="B67" s="42"/>
      <c r="C67" s="7">
        <f>SUM(C68:C74)</f>
        <v>1363676000</v>
      </c>
      <c r="D67" s="7">
        <f>SUM(D68:D74)</f>
        <v>2082108495</v>
      </c>
      <c r="E67" s="8">
        <f>SUM(E68:E74)</f>
        <v>718432495</v>
      </c>
      <c r="F67" s="9">
        <f>SUM(F68:F74)</f>
        <v>1505017000</v>
      </c>
    </row>
    <row r="68" spans="2:6" s="3" customFormat="1" ht="18.75" customHeight="1">
      <c r="B68" s="13" t="s">
        <v>48</v>
      </c>
      <c r="C68" s="14">
        <v>81657000</v>
      </c>
      <c r="D68" s="14">
        <v>123484103</v>
      </c>
      <c r="E68" s="15">
        <f aca="true" t="shared" si="0" ref="E68:E74">D68-C68</f>
        <v>41827103</v>
      </c>
      <c r="F68" s="16">
        <v>67229000</v>
      </c>
    </row>
    <row r="69" spans="2:6" s="3" customFormat="1" ht="18.75" customHeight="1">
      <c r="B69" s="13" t="s">
        <v>49</v>
      </c>
      <c r="C69" s="14">
        <v>2344000</v>
      </c>
      <c r="D69" s="14">
        <v>648485</v>
      </c>
      <c r="E69" s="15">
        <f t="shared" si="0"/>
        <v>-1695515</v>
      </c>
      <c r="F69" s="16">
        <v>4883000</v>
      </c>
    </row>
    <row r="70" spans="2:6" s="3" customFormat="1" ht="18.75" customHeight="1">
      <c r="B70" s="13" t="s">
        <v>50</v>
      </c>
      <c r="C70" s="14">
        <v>156229000</v>
      </c>
      <c r="D70" s="14">
        <v>209363043</v>
      </c>
      <c r="E70" s="17">
        <f t="shared" si="0"/>
        <v>53134043</v>
      </c>
      <c r="F70" s="16">
        <v>534293000</v>
      </c>
    </row>
    <row r="71" spans="2:6" s="3" customFormat="1" ht="18.75" customHeight="1">
      <c r="B71" s="13" t="s">
        <v>51</v>
      </c>
      <c r="C71" s="14">
        <v>410224000</v>
      </c>
      <c r="D71" s="14">
        <v>375380349</v>
      </c>
      <c r="E71" s="15">
        <f t="shared" si="0"/>
        <v>-34843651</v>
      </c>
      <c r="F71" s="16">
        <v>413290000</v>
      </c>
    </row>
    <row r="72" spans="2:6" s="3" customFormat="1" ht="18.75" customHeight="1">
      <c r="B72" s="13" t="s">
        <v>52</v>
      </c>
      <c r="C72" s="14">
        <v>50000000</v>
      </c>
      <c r="D72" s="14">
        <v>55000000</v>
      </c>
      <c r="E72" s="15">
        <f t="shared" si="0"/>
        <v>5000000</v>
      </c>
      <c r="F72" s="16">
        <v>50000000</v>
      </c>
    </row>
    <row r="73" spans="2:6" s="3" customFormat="1" ht="18.75" customHeight="1">
      <c r="B73" s="13" t="s">
        <v>53</v>
      </c>
      <c r="C73" s="14">
        <v>4726000</v>
      </c>
      <c r="D73" s="14">
        <v>4028065</v>
      </c>
      <c r="E73" s="15">
        <f t="shared" si="0"/>
        <v>-697935</v>
      </c>
      <c r="F73" s="16">
        <v>7239000</v>
      </c>
    </row>
    <row r="74" spans="2:6" s="3" customFormat="1" ht="18.75" customHeight="1">
      <c r="B74" s="13" t="s">
        <v>54</v>
      </c>
      <c r="C74" s="14">
        <v>658496000</v>
      </c>
      <c r="D74" s="14">
        <v>1314204450</v>
      </c>
      <c r="E74" s="15">
        <f t="shared" si="0"/>
        <v>655708450</v>
      </c>
      <c r="F74" s="16">
        <v>428083000</v>
      </c>
    </row>
    <row r="75" spans="2:6" s="3" customFormat="1" ht="18.75" customHeight="1">
      <c r="B75" s="13"/>
      <c r="C75" s="14"/>
      <c r="D75" s="14"/>
      <c r="E75" s="15"/>
      <c r="F75" s="16"/>
    </row>
    <row r="76" spans="1:6" s="10" customFormat="1" ht="18.75" customHeight="1">
      <c r="A76" s="41" t="s">
        <v>55</v>
      </c>
      <c r="B76" s="42"/>
      <c r="C76" s="7">
        <f>SUM(C77)</f>
        <v>2925888000</v>
      </c>
      <c r="D76" s="7">
        <f>SUM(D77)</f>
        <v>2861847000</v>
      </c>
      <c r="E76" s="8">
        <f>SUM(E77)</f>
        <v>-64041000</v>
      </c>
      <c r="F76" s="9">
        <f>SUM(F77)</f>
        <v>2402000000</v>
      </c>
    </row>
    <row r="77" spans="1:6" s="3" customFormat="1" ht="18.75" customHeight="1">
      <c r="A77" s="24"/>
      <c r="B77" s="25" t="s">
        <v>56</v>
      </c>
      <c r="C77" s="26">
        <v>2925888000</v>
      </c>
      <c r="D77" s="26">
        <v>2861847000</v>
      </c>
      <c r="E77" s="27">
        <f>D77-C77</f>
        <v>-64041000</v>
      </c>
      <c r="F77" s="26">
        <v>2402000000</v>
      </c>
    </row>
    <row r="78" spans="1:7" s="31" customFormat="1" ht="17.25" customHeight="1">
      <c r="A78" s="28" t="s">
        <v>29</v>
      </c>
      <c r="B78" s="29"/>
      <c r="C78" s="16"/>
      <c r="D78" s="16"/>
      <c r="E78" s="30"/>
      <c r="F78" s="16"/>
      <c r="G78" s="10"/>
    </row>
    <row r="79" ht="13.5">
      <c r="F79" s="36"/>
    </row>
    <row r="80" spans="2:6" ht="13.5">
      <c r="B80" s="37"/>
      <c r="F80" s="38"/>
    </row>
  </sheetData>
  <mergeCells count="21">
    <mergeCell ref="A21:B21"/>
    <mergeCell ref="C5:E5"/>
    <mergeCell ref="A5:B6"/>
    <mergeCell ref="A7:B7"/>
    <mergeCell ref="A9:B9"/>
    <mergeCell ref="A14:B14"/>
    <mergeCell ref="A36:B36"/>
    <mergeCell ref="A39:B39"/>
    <mergeCell ref="A18:B18"/>
    <mergeCell ref="A67:B67"/>
    <mergeCell ref="A43:B43"/>
    <mergeCell ref="A48:B48"/>
    <mergeCell ref="A24:B24"/>
    <mergeCell ref="A27:B27"/>
    <mergeCell ref="A30:B30"/>
    <mergeCell ref="A33:B33"/>
    <mergeCell ref="A76:B76"/>
    <mergeCell ref="A53:B53"/>
    <mergeCell ref="A57:B57"/>
    <mergeCell ref="A60:B60"/>
    <mergeCell ref="A64:B6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2004-03-17T10:01:07Z</cp:lastPrinted>
  <dcterms:created xsi:type="dcterms:W3CDTF">1997-01-08T22:48:59Z</dcterms:created>
  <dcterms:modified xsi:type="dcterms:W3CDTF">2004-05-14T04:21:07Z</dcterms:modified>
  <cp:category/>
  <cp:version/>
  <cp:contentType/>
  <cp:contentStatus/>
</cp:coreProperties>
</file>