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8-9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<sst xmlns="http://schemas.openxmlformats.org/spreadsheetml/2006/main" count="28" uniqueCount="20">
  <si>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-</t>
  </si>
  <si>
    <t>18-9　危険物製造所等施設数</t>
  </si>
  <si>
    <t>各年度末</t>
  </si>
  <si>
    <t>年度別</t>
  </si>
  <si>
    <t>製造所</t>
  </si>
  <si>
    <t>貯蔵所</t>
  </si>
  <si>
    <t>取扱所</t>
  </si>
  <si>
    <t>少量危険物</t>
  </si>
  <si>
    <t>総　数</t>
  </si>
  <si>
    <t>給油</t>
  </si>
  <si>
    <t>販売</t>
  </si>
  <si>
    <t>移　送</t>
  </si>
  <si>
    <t>一　般</t>
  </si>
  <si>
    <t>貯蔵取扱所</t>
  </si>
  <si>
    <t>営業用</t>
  </si>
  <si>
    <t>自家用</t>
  </si>
  <si>
    <t>第１種</t>
  </si>
  <si>
    <t>第２種</t>
  </si>
  <si>
    <t>-</t>
  </si>
  <si>
    <t>資料：東京消防庁総務部企画課「東京消防庁統計書」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</si>
</sst>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distributed" vertical="top"/>
    </xf>
    <xf numFmtId="176" fontId="6" fillId="0" borderId="0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4" sqref="A14"/>
    </sheetView>
  </sheetViews>
  <sheetFormatPr defaultColWidth="9.00390625" defaultRowHeight="13.5"/>
  <cols>
    <col min="2" max="10" width="7.75390625" style="0" customWidth="1"/>
    <col min="11" max="11" width="12.50390625" style="0" customWidth="1"/>
  </cols>
  <sheetData>
    <row r="1" spans="1:11" s="2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0:11" s="3" customFormat="1" ht="17.25" customHeight="1" thickBot="1">
      <c r="J2" s="4"/>
      <c r="K2" s="5" t="s">
        <v>2</v>
      </c>
    </row>
    <row r="3" spans="1:11" s="3" customFormat="1" ht="17.25" customHeight="1" thickTop="1">
      <c r="A3" s="25" t="s">
        <v>3</v>
      </c>
      <c r="B3" s="28" t="s">
        <v>4</v>
      </c>
      <c r="C3" s="28" t="s">
        <v>5</v>
      </c>
      <c r="D3" s="22" t="s">
        <v>6</v>
      </c>
      <c r="E3" s="23"/>
      <c r="F3" s="23"/>
      <c r="G3" s="23"/>
      <c r="H3" s="23"/>
      <c r="I3" s="23"/>
      <c r="J3" s="24"/>
      <c r="K3" s="31" t="s">
        <v>7</v>
      </c>
    </row>
    <row r="4" spans="1:11" s="3" customFormat="1" ht="8.25" customHeight="1">
      <c r="A4" s="26"/>
      <c r="B4" s="20"/>
      <c r="C4" s="20"/>
      <c r="D4" s="19" t="s">
        <v>8</v>
      </c>
      <c r="E4" s="19" t="s">
        <v>9</v>
      </c>
      <c r="F4" s="19"/>
      <c r="G4" s="19" t="s">
        <v>10</v>
      </c>
      <c r="H4" s="32"/>
      <c r="I4" s="19" t="s">
        <v>11</v>
      </c>
      <c r="J4" s="19" t="s">
        <v>12</v>
      </c>
      <c r="K4" s="29"/>
    </row>
    <row r="5" spans="1:11" s="3" customFormat="1" ht="8.25" customHeight="1">
      <c r="A5" s="26"/>
      <c r="B5" s="20"/>
      <c r="C5" s="20"/>
      <c r="D5" s="20"/>
      <c r="E5" s="21"/>
      <c r="F5" s="21"/>
      <c r="G5" s="21"/>
      <c r="H5" s="33"/>
      <c r="I5" s="20"/>
      <c r="J5" s="20"/>
      <c r="K5" s="29" t="s">
        <v>13</v>
      </c>
    </row>
    <row r="6" spans="1:11" s="3" customFormat="1" ht="17.25" customHeight="1">
      <c r="A6" s="27"/>
      <c r="B6" s="21"/>
      <c r="C6" s="21"/>
      <c r="D6" s="21"/>
      <c r="E6" s="6" t="s">
        <v>14</v>
      </c>
      <c r="F6" s="6" t="s">
        <v>15</v>
      </c>
      <c r="G6" s="6" t="s">
        <v>16</v>
      </c>
      <c r="H6" s="7" t="s">
        <v>17</v>
      </c>
      <c r="I6" s="21"/>
      <c r="J6" s="21"/>
      <c r="K6" s="30"/>
    </row>
    <row r="7" spans="1:11" s="10" customFormat="1" ht="17.25" customHeight="1">
      <c r="A7" s="8">
        <v>10</v>
      </c>
      <c r="B7" s="9" t="s">
        <v>0</v>
      </c>
      <c r="C7" s="9">
        <v>167</v>
      </c>
      <c r="D7" s="9">
        <v>134</v>
      </c>
      <c r="E7" s="9">
        <v>65</v>
      </c>
      <c r="F7" s="9">
        <v>17</v>
      </c>
      <c r="G7" s="9">
        <v>6</v>
      </c>
      <c r="H7" s="9">
        <v>3</v>
      </c>
      <c r="I7" s="9" t="s">
        <v>0</v>
      </c>
      <c r="J7" s="9">
        <v>43</v>
      </c>
      <c r="K7" s="9">
        <v>1091</v>
      </c>
    </row>
    <row r="8" spans="1:11" s="3" customFormat="1" ht="15" customHeight="1">
      <c r="A8" s="8">
        <v>11</v>
      </c>
      <c r="B8" s="9" t="s">
        <v>0</v>
      </c>
      <c r="C8" s="9">
        <v>157</v>
      </c>
      <c r="D8" s="9">
        <v>126</v>
      </c>
      <c r="E8" s="9">
        <v>62</v>
      </c>
      <c r="F8" s="9">
        <v>17</v>
      </c>
      <c r="G8" s="9">
        <v>5</v>
      </c>
      <c r="H8" s="9">
        <v>2</v>
      </c>
      <c r="I8" s="9" t="s">
        <v>0</v>
      </c>
      <c r="J8" s="9">
        <v>40</v>
      </c>
      <c r="K8" s="9">
        <v>996</v>
      </c>
    </row>
    <row r="9" spans="1:11" s="3" customFormat="1" ht="15" customHeight="1">
      <c r="A9" s="11">
        <v>12</v>
      </c>
      <c r="B9" s="12" t="s">
        <v>18</v>
      </c>
      <c r="C9" s="12">
        <f>12+13+51+5+7+11+48+2</f>
        <v>149</v>
      </c>
      <c r="D9" s="12">
        <f>SUM(E9:J9)</f>
        <v>118</v>
      </c>
      <c r="E9" s="12">
        <f>32+27</f>
        <v>59</v>
      </c>
      <c r="F9" s="12">
        <f>12+4</f>
        <v>16</v>
      </c>
      <c r="G9" s="12">
        <f>4+1</f>
        <v>5</v>
      </c>
      <c r="H9" s="12">
        <v>2</v>
      </c>
      <c r="I9" s="12" t="s">
        <v>18</v>
      </c>
      <c r="J9" s="12">
        <f>16+20</f>
        <v>36</v>
      </c>
      <c r="K9" s="12">
        <f>434+408</f>
        <v>842</v>
      </c>
    </row>
    <row r="10" spans="1:11" s="3" customFormat="1" ht="15" customHeight="1">
      <c r="A10" s="13">
        <v>13</v>
      </c>
      <c r="B10" s="14" t="s">
        <v>18</v>
      </c>
      <c r="C10" s="12">
        <v>134</v>
      </c>
      <c r="D10" s="12">
        <f>SUM(E10:J10)</f>
        <v>110</v>
      </c>
      <c r="E10" s="12">
        <v>54</v>
      </c>
      <c r="F10" s="12">
        <v>16</v>
      </c>
      <c r="G10" s="12">
        <v>5</v>
      </c>
      <c r="H10" s="12">
        <v>2</v>
      </c>
      <c r="I10" s="12" t="s">
        <v>18</v>
      </c>
      <c r="J10" s="12">
        <v>33</v>
      </c>
      <c r="K10" s="12">
        <v>814</v>
      </c>
    </row>
    <row r="11" spans="1:11" s="3" customFormat="1" ht="15" customHeight="1">
      <c r="A11" s="15">
        <v>14</v>
      </c>
      <c r="B11" s="16" t="s">
        <v>18</v>
      </c>
      <c r="C11" s="16">
        <v>127</v>
      </c>
      <c r="D11" s="16">
        <f>SUM(E11:J11)</f>
        <v>102</v>
      </c>
      <c r="E11" s="16">
        <v>50</v>
      </c>
      <c r="F11" s="16">
        <v>15</v>
      </c>
      <c r="G11" s="16">
        <v>4</v>
      </c>
      <c r="H11" s="16">
        <v>2</v>
      </c>
      <c r="I11" s="16" t="s">
        <v>18</v>
      </c>
      <c r="J11" s="16">
        <v>31</v>
      </c>
      <c r="K11" s="16">
        <v>756</v>
      </c>
    </row>
    <row r="12" s="18" customFormat="1" ht="17.25" customHeight="1">
      <c r="A12" s="17" t="s">
        <v>19</v>
      </c>
    </row>
  </sheetData>
  <mergeCells count="11">
    <mergeCell ref="K5:K6"/>
    <mergeCell ref="K3:K4"/>
    <mergeCell ref="E4:F5"/>
    <mergeCell ref="G4:H5"/>
    <mergeCell ref="D4:D6"/>
    <mergeCell ref="D3:J3"/>
    <mergeCell ref="A3:A6"/>
    <mergeCell ref="B3:B6"/>
    <mergeCell ref="C3:C6"/>
    <mergeCell ref="I4:I6"/>
    <mergeCell ref="J4:J6"/>
  </mergeCells>
  <printOptions/>
  <pageMargins left="0.6" right="0.61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2004-05-14T01:47:55Z</dcterms:modified>
  <cp:category/>
  <cp:version/>
  <cp:contentType/>
  <cp:contentStatus/>
</cp:coreProperties>
</file>