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85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<sst xmlns="http://schemas.openxmlformats.org/spreadsheetml/2006/main" count="97" uniqueCount="77">
  <si>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>当日有権者数</t>
  </si>
  <si>
    <t>投票率</t>
  </si>
  <si>
    <t>総数</t>
  </si>
  <si>
    <t>男</t>
  </si>
  <si>
    <t>女</t>
  </si>
  <si>
    <t>平均</t>
  </si>
  <si>
    <t>17-2　東京都議会議員選挙投票区別投票状況</t>
  </si>
  <si>
    <t>平成21年7月12日執行</t>
  </si>
  <si>
    <t>投票区</t>
  </si>
  <si>
    <t>投票所</t>
  </si>
  <si>
    <t>投票者数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</si>
  <si>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</si>
  <si>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</si>
  <si>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</si>
  <si>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</si>
  <si>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</si>
  <si>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</si>
  <si>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</si>
  <si>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</si>
  <si>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</si>
  <si>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</si>
  <si>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</si>
  <si>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</si>
  <si>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</si>
  <si>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</si>
  <si>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</si>
  <si>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</si>
  <si>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</si>
  <si>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</si>
  <si>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</si>
  <si>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</si>
  <si>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</si>
  <si>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</si>
  <si>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</si>
  <si>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</si>
  <si>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</si>
  <si>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</si>
  <si>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</si>
  <si>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</si>
  <si>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</si>
  <si>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天沼会議室</t>
  </si>
  <si>
    <t>天沼小学校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</si>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</sst>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0.5"/>
      <color indexed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left" vertical="center" shrinkToFit="1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91"/>
  <sheetViews>
    <sheetView tabSelected="1" workbookViewId="0" topLeftCell="A1">
      <pane ySplit="4" topLeftCell="BM5" activePane="bottomLeft" state="frozen"/>
      <selection pane="topLeft" activeCell="A1" sqref="A1"/>
      <selection pane="bottomLeft" activeCell="L1" sqref="L1"/>
    </sheetView>
  </sheetViews>
  <sheetFormatPr defaultColWidth="9.00390625" defaultRowHeight="13.5"/>
  <cols>
    <col min="1" max="1" width="6.00390625" style="48" customWidth="1"/>
    <col min="2" max="2" width="15.375" style="0" customWidth="1"/>
    <col min="3" max="8" width="8.125" style="0" customWidth="1"/>
    <col min="9" max="11" width="6.125" style="0" customWidth="1"/>
    <col min="12" max="12" width="1.25" style="0" customWidth="1"/>
  </cols>
  <sheetData>
    <row r="1" spans="1:11" s="1" customFormat="1" ht="17.25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2" customFormat="1" ht="15.75" customHeight="1" thickBot="1">
      <c r="A2" s="8"/>
      <c r="E2" s="5"/>
      <c r="H2" s="5"/>
      <c r="I2" s="50"/>
      <c r="J2" s="50"/>
      <c r="K2" s="51" t="s">
        <v>7</v>
      </c>
    </row>
    <row r="3" spans="1:11" s="2" customFormat="1" ht="15" customHeight="1" thickTop="1">
      <c r="A3" s="57" t="s">
        <v>8</v>
      </c>
      <c r="B3" s="57" t="s">
        <v>9</v>
      </c>
      <c r="C3" s="59" t="s">
        <v>0</v>
      </c>
      <c r="D3" s="60"/>
      <c r="E3" s="60"/>
      <c r="F3" s="59" t="s">
        <v>10</v>
      </c>
      <c r="G3" s="60"/>
      <c r="H3" s="60"/>
      <c r="I3" s="59" t="s">
        <v>1</v>
      </c>
      <c r="J3" s="60"/>
      <c r="K3" s="60"/>
    </row>
    <row r="4" spans="1:11" s="2" customFormat="1" ht="15" customHeight="1">
      <c r="A4" s="58"/>
      <c r="B4" s="58"/>
      <c r="C4" s="6" t="s">
        <v>2</v>
      </c>
      <c r="D4" s="6" t="s">
        <v>3</v>
      </c>
      <c r="E4" s="7" t="s">
        <v>4</v>
      </c>
      <c r="F4" s="6" t="s">
        <v>2</v>
      </c>
      <c r="G4" s="6" t="s">
        <v>3</v>
      </c>
      <c r="H4" s="7" t="s">
        <v>4</v>
      </c>
      <c r="I4" s="6" t="s">
        <v>5</v>
      </c>
      <c r="J4" s="6" t="s">
        <v>3</v>
      </c>
      <c r="K4" s="7" t="s">
        <v>4</v>
      </c>
    </row>
    <row r="5" spans="1:16" s="3" customFormat="1" ht="17.25" customHeight="1">
      <c r="A5" s="61" t="s">
        <v>2</v>
      </c>
      <c r="B5" s="62"/>
      <c r="C5" s="9">
        <f aca="true" t="shared" si="0" ref="C5:C41">SUM(D5:E5)</f>
        <v>454810</v>
      </c>
      <c r="D5" s="9">
        <f>SUM(D7:D47)+SUM(D52:D88)</f>
        <v>217306</v>
      </c>
      <c r="E5" s="9">
        <f>SUM(E7:E47)+SUM(E52:E88)</f>
        <v>237504</v>
      </c>
      <c r="F5" s="9">
        <f>SUM(G5:H5)</f>
        <v>242152</v>
      </c>
      <c r="G5" s="9">
        <f>SUM(G7:G47)+SUM(G52:G88)</f>
        <v>115916</v>
      </c>
      <c r="H5" s="9">
        <f>SUM(H7:H47)+SUM(H52:H88)</f>
        <v>126236</v>
      </c>
      <c r="I5" s="10">
        <f>F5/C5*100</f>
        <v>53.242452892416615</v>
      </c>
      <c r="J5" s="10">
        <f>G5/D5*100</f>
        <v>53.34229151519057</v>
      </c>
      <c r="K5" s="10">
        <f>H5/E5*100</f>
        <v>53.15110482349771</v>
      </c>
      <c r="M5" s="11"/>
      <c r="N5" s="12"/>
      <c r="O5" s="11"/>
      <c r="P5" s="11"/>
    </row>
    <row r="6" spans="1:11" s="3" customFormat="1" ht="15" customHeight="1">
      <c r="A6" s="13"/>
      <c r="B6" s="14"/>
      <c r="C6" s="15">
        <f t="shared" si="0"/>
        <v>0</v>
      </c>
      <c r="D6" s="15"/>
      <c r="E6" s="15"/>
      <c r="F6" s="15"/>
      <c r="G6" s="15"/>
      <c r="H6" s="15"/>
      <c r="I6" s="16"/>
      <c r="J6" s="16"/>
      <c r="K6" s="16"/>
    </row>
    <row r="7" spans="1:11" s="2" customFormat="1" ht="17.25" customHeight="1">
      <c r="A7" s="17">
        <v>1</v>
      </c>
      <c r="B7" s="18" t="s">
        <v>11</v>
      </c>
      <c r="C7" s="19">
        <f t="shared" si="0"/>
        <v>8701</v>
      </c>
      <c r="D7" s="19">
        <v>4382</v>
      </c>
      <c r="E7" s="19">
        <v>4319</v>
      </c>
      <c r="F7" s="19">
        <f aca="true" t="shared" si="1" ref="F7:F41">SUM(G7:H7)</f>
        <v>4085</v>
      </c>
      <c r="G7" s="19">
        <v>2053</v>
      </c>
      <c r="H7" s="19">
        <v>2032</v>
      </c>
      <c r="I7" s="20">
        <f aca="true" t="shared" si="2" ref="I7:K11">F7/C7*100</f>
        <v>46.948626594644296</v>
      </c>
      <c r="J7" s="20">
        <f t="shared" si="2"/>
        <v>46.850753080785026</v>
      </c>
      <c r="K7" s="20">
        <f t="shared" si="2"/>
        <v>47.0479277610558</v>
      </c>
    </row>
    <row r="8" spans="1:11" s="2" customFormat="1" ht="17.25" customHeight="1">
      <c r="A8" s="17">
        <f>A7+1</f>
        <v>2</v>
      </c>
      <c r="B8" s="18" t="s">
        <v>12</v>
      </c>
      <c r="C8" s="19">
        <f t="shared" si="0"/>
        <v>8289</v>
      </c>
      <c r="D8" s="19">
        <v>4154</v>
      </c>
      <c r="E8" s="19">
        <v>4135</v>
      </c>
      <c r="F8" s="19">
        <f t="shared" si="1"/>
        <v>3926</v>
      </c>
      <c r="G8" s="19">
        <v>1918</v>
      </c>
      <c r="H8" s="19">
        <v>2008</v>
      </c>
      <c r="I8" s="20">
        <f t="shared" si="2"/>
        <v>47.36397635420437</v>
      </c>
      <c r="J8" s="20">
        <f t="shared" si="2"/>
        <v>46.17236398651902</v>
      </c>
      <c r="K8" s="20">
        <f t="shared" si="2"/>
        <v>48.561064087061666</v>
      </c>
    </row>
    <row r="9" spans="1:11" s="2" customFormat="1" ht="17.25" customHeight="1">
      <c r="A9" s="17">
        <f>A8+1</f>
        <v>3</v>
      </c>
      <c r="B9" s="18" t="s">
        <v>13</v>
      </c>
      <c r="C9" s="19">
        <f t="shared" si="0"/>
        <v>7627</v>
      </c>
      <c r="D9" s="19">
        <v>3701</v>
      </c>
      <c r="E9" s="19">
        <v>3926</v>
      </c>
      <c r="F9" s="19">
        <f t="shared" si="1"/>
        <v>3665</v>
      </c>
      <c r="G9" s="19">
        <v>1774</v>
      </c>
      <c r="H9" s="19">
        <v>1891</v>
      </c>
      <c r="I9" s="20">
        <f t="shared" si="2"/>
        <v>48.0529697128622</v>
      </c>
      <c r="J9" s="20">
        <f t="shared" si="2"/>
        <v>47.93299108349095</v>
      </c>
      <c r="K9" s="20">
        <f t="shared" si="2"/>
        <v>48.16607233825777</v>
      </c>
    </row>
    <row r="10" spans="1:11" s="2" customFormat="1" ht="17.25" customHeight="1">
      <c r="A10" s="17">
        <f>A9+1</f>
        <v>4</v>
      </c>
      <c r="B10" s="18" t="s">
        <v>14</v>
      </c>
      <c r="C10" s="19">
        <f t="shared" si="0"/>
        <v>7374</v>
      </c>
      <c r="D10" s="19">
        <v>3533</v>
      </c>
      <c r="E10" s="19">
        <v>3841</v>
      </c>
      <c r="F10" s="19">
        <f t="shared" si="1"/>
        <v>3825</v>
      </c>
      <c r="G10" s="19">
        <v>1861</v>
      </c>
      <c r="H10" s="19">
        <v>1964</v>
      </c>
      <c r="I10" s="20">
        <f t="shared" si="2"/>
        <v>51.87144019528071</v>
      </c>
      <c r="J10" s="20">
        <f t="shared" si="2"/>
        <v>52.67478063968299</v>
      </c>
      <c r="K10" s="20">
        <f t="shared" si="2"/>
        <v>51.132517573548554</v>
      </c>
    </row>
    <row r="11" spans="1:11" s="2" customFormat="1" ht="17.25" customHeight="1">
      <c r="A11" s="17">
        <f>A10+1</f>
        <v>5</v>
      </c>
      <c r="B11" s="18" t="s">
        <v>15</v>
      </c>
      <c r="C11" s="19">
        <f t="shared" si="0"/>
        <v>6005</v>
      </c>
      <c r="D11" s="19">
        <v>2837</v>
      </c>
      <c r="E11" s="19">
        <v>3168</v>
      </c>
      <c r="F11" s="19">
        <f t="shared" si="1"/>
        <v>3226</v>
      </c>
      <c r="G11" s="19">
        <v>1564</v>
      </c>
      <c r="H11" s="19">
        <v>1662</v>
      </c>
      <c r="I11" s="20">
        <f t="shared" si="2"/>
        <v>53.72189841798502</v>
      </c>
      <c r="J11" s="20">
        <f t="shared" si="2"/>
        <v>55.128657032076134</v>
      </c>
      <c r="K11" s="20">
        <f t="shared" si="2"/>
        <v>52.46212121212122</v>
      </c>
    </row>
    <row r="12" spans="1:11" s="2" customFormat="1" ht="15" customHeight="1">
      <c r="A12" s="17"/>
      <c r="B12" s="18"/>
      <c r="C12" s="19">
        <f t="shared" si="0"/>
        <v>0</v>
      </c>
      <c r="D12" s="21"/>
      <c r="E12" s="21"/>
      <c r="F12" s="19">
        <f t="shared" si="1"/>
        <v>0</v>
      </c>
      <c r="G12" s="21"/>
      <c r="H12" s="21"/>
      <c r="I12" s="20"/>
      <c r="J12" s="20"/>
      <c r="K12" s="20"/>
    </row>
    <row r="13" spans="1:11" s="2" customFormat="1" ht="17.25" customHeight="1">
      <c r="A13" s="17">
        <f>A11+1</f>
        <v>6</v>
      </c>
      <c r="B13" s="18" t="s">
        <v>16</v>
      </c>
      <c r="C13" s="19">
        <f t="shared" si="0"/>
        <v>7422</v>
      </c>
      <c r="D13" s="19">
        <v>3387</v>
      </c>
      <c r="E13" s="19">
        <v>4035</v>
      </c>
      <c r="F13" s="19">
        <f t="shared" si="1"/>
        <v>4064</v>
      </c>
      <c r="G13" s="19">
        <v>1887</v>
      </c>
      <c r="H13" s="19">
        <v>2177</v>
      </c>
      <c r="I13" s="20">
        <f aca="true" t="shared" si="3" ref="I13:K17">F13/C13*100</f>
        <v>54.756130423066566</v>
      </c>
      <c r="J13" s="20">
        <f t="shared" si="3"/>
        <v>55.713020372010625</v>
      </c>
      <c r="K13" s="20">
        <f t="shared" si="3"/>
        <v>53.95291201982651</v>
      </c>
    </row>
    <row r="14" spans="1:11" s="2" customFormat="1" ht="17.25" customHeight="1">
      <c r="A14" s="17">
        <f>A13+1</f>
        <v>7</v>
      </c>
      <c r="B14" s="18" t="s">
        <v>17</v>
      </c>
      <c r="C14" s="19">
        <f t="shared" si="0"/>
        <v>7492</v>
      </c>
      <c r="D14" s="19">
        <v>3606</v>
      </c>
      <c r="E14" s="19">
        <v>3886</v>
      </c>
      <c r="F14" s="19">
        <f t="shared" si="1"/>
        <v>3507</v>
      </c>
      <c r="G14" s="19">
        <v>1677</v>
      </c>
      <c r="H14" s="19">
        <v>1830</v>
      </c>
      <c r="I14" s="20">
        <f t="shared" si="3"/>
        <v>46.80993059263214</v>
      </c>
      <c r="J14" s="20">
        <f t="shared" si="3"/>
        <v>46.50582362728785</v>
      </c>
      <c r="K14" s="20">
        <f t="shared" si="3"/>
        <v>47.09212557900154</v>
      </c>
    </row>
    <row r="15" spans="1:11" s="2" customFormat="1" ht="17.25" customHeight="1">
      <c r="A15" s="17">
        <f>A14+1</f>
        <v>8</v>
      </c>
      <c r="B15" s="22" t="s">
        <v>18</v>
      </c>
      <c r="C15" s="19">
        <f t="shared" si="0"/>
        <v>7220</v>
      </c>
      <c r="D15" s="19">
        <v>3389</v>
      </c>
      <c r="E15" s="19">
        <v>3831</v>
      </c>
      <c r="F15" s="19">
        <f t="shared" si="1"/>
        <v>3742</v>
      </c>
      <c r="G15" s="19">
        <v>1765</v>
      </c>
      <c r="H15" s="19">
        <v>1977</v>
      </c>
      <c r="I15" s="20">
        <f t="shared" si="3"/>
        <v>51.828254847645425</v>
      </c>
      <c r="J15" s="20">
        <f t="shared" si="3"/>
        <v>52.08025966361759</v>
      </c>
      <c r="K15" s="20">
        <f t="shared" si="3"/>
        <v>51.605324980422864</v>
      </c>
    </row>
    <row r="16" spans="1:11" s="2" customFormat="1" ht="17.25" customHeight="1">
      <c r="A16" s="17">
        <f>A15+1</f>
        <v>9</v>
      </c>
      <c r="B16" s="18" t="s">
        <v>19</v>
      </c>
      <c r="C16" s="19">
        <f t="shared" si="0"/>
        <v>5598</v>
      </c>
      <c r="D16" s="19">
        <v>2620</v>
      </c>
      <c r="E16" s="19">
        <v>2978</v>
      </c>
      <c r="F16" s="19">
        <f t="shared" si="1"/>
        <v>3289</v>
      </c>
      <c r="G16" s="19">
        <v>1554</v>
      </c>
      <c r="H16" s="19">
        <v>1735</v>
      </c>
      <c r="I16" s="20">
        <f t="shared" si="3"/>
        <v>58.75312611647017</v>
      </c>
      <c r="J16" s="20">
        <f t="shared" si="3"/>
        <v>59.31297709923664</v>
      </c>
      <c r="K16" s="20">
        <f t="shared" si="3"/>
        <v>58.260577568838144</v>
      </c>
    </row>
    <row r="17" spans="1:11" s="2" customFormat="1" ht="17.25" customHeight="1">
      <c r="A17" s="17">
        <f>A16+1</f>
        <v>10</v>
      </c>
      <c r="B17" s="18" t="s">
        <v>20</v>
      </c>
      <c r="C17" s="19">
        <f t="shared" si="0"/>
        <v>9510</v>
      </c>
      <c r="D17" s="19">
        <v>4439</v>
      </c>
      <c r="E17" s="19">
        <v>5071</v>
      </c>
      <c r="F17" s="19">
        <f t="shared" si="1"/>
        <v>5305</v>
      </c>
      <c r="G17" s="19">
        <v>2507</v>
      </c>
      <c r="H17" s="19">
        <v>2798</v>
      </c>
      <c r="I17" s="20">
        <f t="shared" si="3"/>
        <v>55.78338590956887</v>
      </c>
      <c r="J17" s="20">
        <f t="shared" si="3"/>
        <v>56.476683937823836</v>
      </c>
      <c r="K17" s="20">
        <f t="shared" si="3"/>
        <v>55.17649378820746</v>
      </c>
    </row>
    <row r="18" spans="1:11" s="2" customFormat="1" ht="15" customHeight="1">
      <c r="A18" s="17"/>
      <c r="B18" s="18"/>
      <c r="C18" s="19">
        <f t="shared" si="0"/>
        <v>0</v>
      </c>
      <c r="D18" s="23"/>
      <c r="E18" s="23"/>
      <c r="F18" s="19">
        <f t="shared" si="1"/>
        <v>0</v>
      </c>
      <c r="G18" s="23"/>
      <c r="H18" s="23"/>
      <c r="I18" s="20"/>
      <c r="J18" s="20"/>
      <c r="K18" s="20"/>
    </row>
    <row r="19" spans="1:11" s="2" customFormat="1" ht="17.25" customHeight="1">
      <c r="A19" s="17">
        <f>A17+1</f>
        <v>11</v>
      </c>
      <c r="B19" s="18" t="s">
        <v>21</v>
      </c>
      <c r="C19" s="19">
        <f t="shared" si="0"/>
        <v>6867</v>
      </c>
      <c r="D19" s="19">
        <v>3234</v>
      </c>
      <c r="E19" s="19">
        <v>3633</v>
      </c>
      <c r="F19" s="19">
        <f t="shared" si="1"/>
        <v>3464</v>
      </c>
      <c r="G19" s="19">
        <v>1624</v>
      </c>
      <c r="H19" s="19">
        <v>1840</v>
      </c>
      <c r="I19" s="20">
        <f aca="true" t="shared" si="4" ref="I19:K23">F19/C19*100</f>
        <v>50.44415319644677</v>
      </c>
      <c r="J19" s="20">
        <f t="shared" si="4"/>
        <v>50.21645021645021</v>
      </c>
      <c r="K19" s="20">
        <f t="shared" si="4"/>
        <v>50.6468483347096</v>
      </c>
    </row>
    <row r="20" spans="1:11" s="2" customFormat="1" ht="17.25" customHeight="1">
      <c r="A20" s="17">
        <f>A19+1</f>
        <v>12</v>
      </c>
      <c r="B20" s="18" t="s">
        <v>22</v>
      </c>
      <c r="C20" s="19">
        <f t="shared" si="0"/>
        <v>3312</v>
      </c>
      <c r="D20" s="19">
        <v>1596</v>
      </c>
      <c r="E20" s="19">
        <v>1716</v>
      </c>
      <c r="F20" s="19">
        <f t="shared" si="1"/>
        <v>1732</v>
      </c>
      <c r="G20" s="19">
        <v>826</v>
      </c>
      <c r="H20" s="19">
        <v>906</v>
      </c>
      <c r="I20" s="20">
        <f t="shared" si="4"/>
        <v>52.29468599033817</v>
      </c>
      <c r="J20" s="20">
        <f t="shared" si="4"/>
        <v>51.75438596491229</v>
      </c>
      <c r="K20" s="20">
        <f t="shared" si="4"/>
        <v>52.7972027972028</v>
      </c>
    </row>
    <row r="21" spans="1:11" s="2" customFormat="1" ht="17.25" customHeight="1">
      <c r="A21" s="17">
        <f>A20+1</f>
        <v>13</v>
      </c>
      <c r="B21" s="18" t="s">
        <v>23</v>
      </c>
      <c r="C21" s="19">
        <f t="shared" si="0"/>
        <v>5405</v>
      </c>
      <c r="D21" s="19">
        <v>2583</v>
      </c>
      <c r="E21" s="19">
        <v>2822</v>
      </c>
      <c r="F21" s="19">
        <f t="shared" si="1"/>
        <v>2752</v>
      </c>
      <c r="G21" s="19">
        <v>1318</v>
      </c>
      <c r="H21" s="19">
        <v>1434</v>
      </c>
      <c r="I21" s="20">
        <f t="shared" si="4"/>
        <v>50.91581868640148</v>
      </c>
      <c r="J21" s="20">
        <f t="shared" si="4"/>
        <v>51.02593883081688</v>
      </c>
      <c r="K21" s="20">
        <f t="shared" si="4"/>
        <v>50.81502480510276</v>
      </c>
    </row>
    <row r="22" spans="1:11" s="2" customFormat="1" ht="17.25" customHeight="1">
      <c r="A22" s="17">
        <f>A21+1</f>
        <v>14</v>
      </c>
      <c r="B22" s="18" t="s">
        <v>24</v>
      </c>
      <c r="C22" s="19">
        <f t="shared" si="0"/>
        <v>6057</v>
      </c>
      <c r="D22" s="19">
        <v>3013</v>
      </c>
      <c r="E22" s="19">
        <v>3044</v>
      </c>
      <c r="F22" s="19">
        <f t="shared" si="1"/>
        <v>3197</v>
      </c>
      <c r="G22" s="19">
        <v>1576</v>
      </c>
      <c r="H22" s="19">
        <v>1621</v>
      </c>
      <c r="I22" s="20">
        <f t="shared" si="4"/>
        <v>52.781905233614005</v>
      </c>
      <c r="J22" s="20">
        <f t="shared" si="4"/>
        <v>52.30667109193495</v>
      </c>
      <c r="K22" s="20">
        <f t="shared" si="4"/>
        <v>53.25229960578186</v>
      </c>
    </row>
    <row r="23" spans="1:11" s="2" customFormat="1" ht="17.25" customHeight="1">
      <c r="A23" s="17">
        <f>A22+1</f>
        <v>15</v>
      </c>
      <c r="B23" s="18" t="s">
        <v>25</v>
      </c>
      <c r="C23" s="19">
        <f t="shared" si="0"/>
        <v>6244</v>
      </c>
      <c r="D23" s="19">
        <v>2988</v>
      </c>
      <c r="E23" s="19">
        <v>3256</v>
      </c>
      <c r="F23" s="19">
        <f t="shared" si="1"/>
        <v>3224</v>
      </c>
      <c r="G23" s="19">
        <v>1530</v>
      </c>
      <c r="H23" s="19">
        <v>1694</v>
      </c>
      <c r="I23" s="20">
        <f t="shared" si="4"/>
        <v>51.633568225496475</v>
      </c>
      <c r="J23" s="20">
        <f t="shared" si="4"/>
        <v>51.204819277108435</v>
      </c>
      <c r="K23" s="20">
        <f t="shared" si="4"/>
        <v>52.02702702702703</v>
      </c>
    </row>
    <row r="24" spans="1:11" s="2" customFormat="1" ht="15" customHeight="1">
      <c r="A24" s="17"/>
      <c r="B24" s="18"/>
      <c r="C24" s="19">
        <f t="shared" si="0"/>
        <v>0</v>
      </c>
      <c r="D24" s="23"/>
      <c r="E24" s="23"/>
      <c r="F24" s="19">
        <f t="shared" si="1"/>
        <v>0</v>
      </c>
      <c r="G24" s="23"/>
      <c r="H24" s="23"/>
      <c r="I24" s="20"/>
      <c r="J24" s="20"/>
      <c r="K24" s="20"/>
    </row>
    <row r="25" spans="1:11" s="2" customFormat="1" ht="17.25" customHeight="1">
      <c r="A25" s="17">
        <f>A23+1</f>
        <v>16</v>
      </c>
      <c r="B25" s="18" t="s">
        <v>26</v>
      </c>
      <c r="C25" s="19">
        <f t="shared" si="0"/>
        <v>6228</v>
      </c>
      <c r="D25" s="19">
        <v>3074</v>
      </c>
      <c r="E25" s="19">
        <v>3154</v>
      </c>
      <c r="F25" s="19">
        <f t="shared" si="1"/>
        <v>3179</v>
      </c>
      <c r="G25" s="19">
        <v>1582</v>
      </c>
      <c r="H25" s="19">
        <v>1597</v>
      </c>
      <c r="I25" s="20">
        <f aca="true" t="shared" si="5" ref="I25:K29">F25/C25*100</f>
        <v>51.043673731535</v>
      </c>
      <c r="J25" s="20">
        <f t="shared" si="5"/>
        <v>51.46389069616135</v>
      </c>
      <c r="K25" s="20">
        <f t="shared" si="5"/>
        <v>50.634115409004444</v>
      </c>
    </row>
    <row r="26" spans="1:11" s="2" customFormat="1" ht="17.25" customHeight="1">
      <c r="A26" s="17">
        <f>A25+1</f>
        <v>17</v>
      </c>
      <c r="B26" s="18" t="s">
        <v>27</v>
      </c>
      <c r="C26" s="19">
        <f t="shared" si="0"/>
        <v>4365</v>
      </c>
      <c r="D26" s="19">
        <v>2159</v>
      </c>
      <c r="E26" s="19">
        <v>2206</v>
      </c>
      <c r="F26" s="19">
        <f t="shared" si="1"/>
        <v>2541</v>
      </c>
      <c r="G26" s="19">
        <v>1232</v>
      </c>
      <c r="H26" s="19">
        <v>1309</v>
      </c>
      <c r="I26" s="20">
        <f t="shared" si="5"/>
        <v>58.21305841924399</v>
      </c>
      <c r="J26" s="20">
        <f t="shared" si="5"/>
        <v>57.0634553033812</v>
      </c>
      <c r="K26" s="20">
        <f t="shared" si="5"/>
        <v>59.33816863100635</v>
      </c>
    </row>
    <row r="27" spans="1:11" s="2" customFormat="1" ht="17.25" customHeight="1">
      <c r="A27" s="17">
        <f>A26+1</f>
        <v>18</v>
      </c>
      <c r="B27" s="18" t="s">
        <v>28</v>
      </c>
      <c r="C27" s="19">
        <f t="shared" si="0"/>
        <v>4397</v>
      </c>
      <c r="D27" s="19">
        <v>2086</v>
      </c>
      <c r="E27" s="19">
        <v>2311</v>
      </c>
      <c r="F27" s="19">
        <f t="shared" si="1"/>
        <v>2143</v>
      </c>
      <c r="G27" s="19">
        <v>1003</v>
      </c>
      <c r="H27" s="19">
        <v>1140</v>
      </c>
      <c r="I27" s="20">
        <f t="shared" si="5"/>
        <v>48.73777575619741</v>
      </c>
      <c r="J27" s="20">
        <f t="shared" si="5"/>
        <v>48.082454458293384</v>
      </c>
      <c r="K27" s="20">
        <f t="shared" si="5"/>
        <v>49.32929467762873</v>
      </c>
    </row>
    <row r="28" spans="1:11" s="2" customFormat="1" ht="17.25" customHeight="1">
      <c r="A28" s="17">
        <f>A27+1</f>
        <v>19</v>
      </c>
      <c r="B28" s="18" t="s">
        <v>29</v>
      </c>
      <c r="C28" s="19">
        <f t="shared" si="0"/>
        <v>6554</v>
      </c>
      <c r="D28" s="19">
        <v>3281</v>
      </c>
      <c r="E28" s="19">
        <v>3273</v>
      </c>
      <c r="F28" s="19">
        <f t="shared" si="1"/>
        <v>3110</v>
      </c>
      <c r="G28" s="19">
        <v>1533</v>
      </c>
      <c r="H28" s="19">
        <v>1577</v>
      </c>
      <c r="I28" s="20">
        <f t="shared" si="5"/>
        <v>47.451937747940185</v>
      </c>
      <c r="J28" s="20">
        <f t="shared" si="5"/>
        <v>46.72355989027736</v>
      </c>
      <c r="K28" s="20">
        <f t="shared" si="5"/>
        <v>48.18209593644974</v>
      </c>
    </row>
    <row r="29" spans="1:11" s="2" customFormat="1" ht="17.25" customHeight="1">
      <c r="A29" s="17">
        <f>A28+1</f>
        <v>20</v>
      </c>
      <c r="B29" s="18" t="s">
        <v>30</v>
      </c>
      <c r="C29" s="19">
        <f t="shared" si="0"/>
        <v>5879</v>
      </c>
      <c r="D29" s="19">
        <v>2887</v>
      </c>
      <c r="E29" s="19">
        <v>2992</v>
      </c>
      <c r="F29" s="19">
        <f t="shared" si="1"/>
        <v>2618</v>
      </c>
      <c r="G29" s="19">
        <v>1262</v>
      </c>
      <c r="H29" s="19">
        <v>1356</v>
      </c>
      <c r="I29" s="20">
        <f t="shared" si="5"/>
        <v>44.5313828882463</v>
      </c>
      <c r="J29" s="20">
        <f t="shared" si="5"/>
        <v>43.71319709040527</v>
      </c>
      <c r="K29" s="20">
        <f t="shared" si="5"/>
        <v>45.32085561497326</v>
      </c>
    </row>
    <row r="30" spans="1:11" s="2" customFormat="1" ht="15" customHeight="1">
      <c r="A30" s="17"/>
      <c r="B30" s="18"/>
      <c r="C30" s="19">
        <f t="shared" si="0"/>
        <v>0</v>
      </c>
      <c r="D30" s="23"/>
      <c r="E30" s="23"/>
      <c r="F30" s="19">
        <f t="shared" si="1"/>
        <v>0</v>
      </c>
      <c r="G30" s="23"/>
      <c r="H30" s="23"/>
      <c r="I30" s="20"/>
      <c r="J30" s="20"/>
      <c r="K30" s="20"/>
    </row>
    <row r="31" spans="1:11" s="2" customFormat="1" ht="17.25" customHeight="1">
      <c r="A31" s="17">
        <f>A29+1</f>
        <v>21</v>
      </c>
      <c r="B31" s="18" t="s">
        <v>31</v>
      </c>
      <c r="C31" s="19">
        <f t="shared" si="0"/>
        <v>9394</v>
      </c>
      <c r="D31" s="19">
        <v>4699</v>
      </c>
      <c r="E31" s="19">
        <v>4695</v>
      </c>
      <c r="F31" s="19">
        <f t="shared" si="1"/>
        <v>4475</v>
      </c>
      <c r="G31" s="19">
        <v>2203</v>
      </c>
      <c r="H31" s="19">
        <v>2272</v>
      </c>
      <c r="I31" s="20">
        <f aca="true" t="shared" si="6" ref="I31:K35">F31/C31*100</f>
        <v>47.63678944006813</v>
      </c>
      <c r="J31" s="20">
        <f t="shared" si="6"/>
        <v>46.882315386252394</v>
      </c>
      <c r="K31" s="20">
        <f t="shared" si="6"/>
        <v>48.391906283280086</v>
      </c>
    </row>
    <row r="32" spans="1:11" s="2" customFormat="1" ht="17.25" customHeight="1">
      <c r="A32" s="17">
        <f>A31+1</f>
        <v>22</v>
      </c>
      <c r="B32" s="18" t="s">
        <v>32</v>
      </c>
      <c r="C32" s="19">
        <f t="shared" si="0"/>
        <v>5998</v>
      </c>
      <c r="D32" s="19">
        <v>3111</v>
      </c>
      <c r="E32" s="19">
        <v>2887</v>
      </c>
      <c r="F32" s="19">
        <f t="shared" si="1"/>
        <v>2944</v>
      </c>
      <c r="G32" s="19">
        <v>1490</v>
      </c>
      <c r="H32" s="19">
        <v>1454</v>
      </c>
      <c r="I32" s="20">
        <f t="shared" si="6"/>
        <v>49.08302767589197</v>
      </c>
      <c r="J32" s="20">
        <f t="shared" si="6"/>
        <v>47.89456766313083</v>
      </c>
      <c r="K32" s="20">
        <f t="shared" si="6"/>
        <v>50.36369934187738</v>
      </c>
    </row>
    <row r="33" spans="1:11" s="2" customFormat="1" ht="17.25" customHeight="1">
      <c r="A33" s="17">
        <f>A32+1</f>
        <v>23</v>
      </c>
      <c r="B33" s="18" t="s">
        <v>33</v>
      </c>
      <c r="C33" s="19">
        <f t="shared" si="0"/>
        <v>7256</v>
      </c>
      <c r="D33" s="19">
        <v>3582</v>
      </c>
      <c r="E33" s="19">
        <v>3674</v>
      </c>
      <c r="F33" s="19">
        <f t="shared" si="1"/>
        <v>3220</v>
      </c>
      <c r="G33" s="19">
        <v>1554</v>
      </c>
      <c r="H33" s="19">
        <v>1666</v>
      </c>
      <c r="I33" s="20">
        <f t="shared" si="6"/>
        <v>44.37706725468578</v>
      </c>
      <c r="J33" s="20">
        <f t="shared" si="6"/>
        <v>43.383584589614735</v>
      </c>
      <c r="K33" s="20">
        <f t="shared" si="6"/>
        <v>45.345672291780076</v>
      </c>
    </row>
    <row r="34" spans="1:11" s="2" customFormat="1" ht="17.25" customHeight="1">
      <c r="A34" s="17">
        <f>A33+1</f>
        <v>24</v>
      </c>
      <c r="B34" s="18" t="s">
        <v>34</v>
      </c>
      <c r="C34" s="19">
        <f t="shared" si="0"/>
        <v>8114</v>
      </c>
      <c r="D34" s="19">
        <v>4147</v>
      </c>
      <c r="E34" s="19">
        <v>3967</v>
      </c>
      <c r="F34" s="19">
        <f t="shared" si="1"/>
        <v>3829</v>
      </c>
      <c r="G34" s="19">
        <v>1957</v>
      </c>
      <c r="H34" s="19">
        <v>1872</v>
      </c>
      <c r="I34" s="20">
        <f t="shared" si="6"/>
        <v>47.190041902883905</v>
      </c>
      <c r="J34" s="20">
        <f t="shared" si="6"/>
        <v>47.19074029418857</v>
      </c>
      <c r="K34" s="20">
        <f t="shared" si="6"/>
        <v>47.18931182253592</v>
      </c>
    </row>
    <row r="35" spans="1:11" s="2" customFormat="1" ht="17.25" customHeight="1">
      <c r="A35" s="17">
        <f>A34+1</f>
        <v>25</v>
      </c>
      <c r="B35" s="24" t="s">
        <v>35</v>
      </c>
      <c r="C35" s="19">
        <f t="shared" si="0"/>
        <v>6649</v>
      </c>
      <c r="D35" s="19">
        <v>3137</v>
      </c>
      <c r="E35" s="19">
        <v>3512</v>
      </c>
      <c r="F35" s="19">
        <f t="shared" si="1"/>
        <v>3497</v>
      </c>
      <c r="G35" s="19">
        <v>1635</v>
      </c>
      <c r="H35" s="19">
        <v>1862</v>
      </c>
      <c r="I35" s="20">
        <f t="shared" si="6"/>
        <v>52.594375093999105</v>
      </c>
      <c r="J35" s="20">
        <f t="shared" si="6"/>
        <v>52.11985973860376</v>
      </c>
      <c r="K35" s="20">
        <f t="shared" si="6"/>
        <v>53.01822323462415</v>
      </c>
    </row>
    <row r="36" spans="1:11" s="2" customFormat="1" ht="15" customHeight="1">
      <c r="A36" s="17"/>
      <c r="B36" s="18"/>
      <c r="C36" s="19">
        <f t="shared" si="0"/>
        <v>0</v>
      </c>
      <c r="D36" s="23"/>
      <c r="E36" s="23"/>
      <c r="F36" s="19">
        <f t="shared" si="1"/>
        <v>0</v>
      </c>
      <c r="G36" s="23"/>
      <c r="H36" s="23"/>
      <c r="I36" s="20"/>
      <c r="J36" s="20"/>
      <c r="K36" s="20"/>
    </row>
    <row r="37" spans="1:11" s="2" customFormat="1" ht="17.25" customHeight="1">
      <c r="A37" s="17">
        <f>A35+1</f>
        <v>26</v>
      </c>
      <c r="B37" s="18" t="s">
        <v>36</v>
      </c>
      <c r="C37" s="19">
        <f t="shared" si="0"/>
        <v>6054</v>
      </c>
      <c r="D37" s="19">
        <v>2860</v>
      </c>
      <c r="E37" s="19">
        <v>3194</v>
      </c>
      <c r="F37" s="19">
        <f t="shared" si="1"/>
        <v>3107</v>
      </c>
      <c r="G37" s="19">
        <v>1475</v>
      </c>
      <c r="H37" s="19">
        <v>1632</v>
      </c>
      <c r="I37" s="20">
        <f aca="true" t="shared" si="7" ref="I37:K41">F37/C37*100</f>
        <v>51.3214403700033</v>
      </c>
      <c r="J37" s="20">
        <f t="shared" si="7"/>
        <v>51.57342657342657</v>
      </c>
      <c r="K37" s="20">
        <f t="shared" si="7"/>
        <v>51.09580463368817</v>
      </c>
    </row>
    <row r="38" spans="1:11" s="2" customFormat="1" ht="17.25" customHeight="1">
      <c r="A38" s="17">
        <f>A37+1</f>
        <v>27</v>
      </c>
      <c r="B38" s="18" t="s">
        <v>37</v>
      </c>
      <c r="C38" s="19">
        <f t="shared" si="0"/>
        <v>7876</v>
      </c>
      <c r="D38" s="19">
        <v>3796</v>
      </c>
      <c r="E38" s="19">
        <v>4080</v>
      </c>
      <c r="F38" s="19">
        <f t="shared" si="1"/>
        <v>4088</v>
      </c>
      <c r="G38" s="19">
        <v>1927</v>
      </c>
      <c r="H38" s="19">
        <v>2161</v>
      </c>
      <c r="I38" s="20">
        <f t="shared" si="7"/>
        <v>51.904520060944634</v>
      </c>
      <c r="J38" s="20">
        <f t="shared" si="7"/>
        <v>50.763962065331924</v>
      </c>
      <c r="K38" s="20">
        <f t="shared" si="7"/>
        <v>52.96568627450981</v>
      </c>
    </row>
    <row r="39" spans="1:11" s="2" customFormat="1" ht="17.25" customHeight="1">
      <c r="A39" s="17">
        <f>A38+1</f>
        <v>28</v>
      </c>
      <c r="B39" s="18" t="s">
        <v>38</v>
      </c>
      <c r="C39" s="19">
        <f t="shared" si="0"/>
        <v>8161</v>
      </c>
      <c r="D39" s="19">
        <v>3937</v>
      </c>
      <c r="E39" s="19">
        <v>4224</v>
      </c>
      <c r="F39" s="19">
        <f t="shared" si="1"/>
        <v>4318</v>
      </c>
      <c r="G39" s="19">
        <v>2091</v>
      </c>
      <c r="H39" s="19">
        <v>2227</v>
      </c>
      <c r="I39" s="20">
        <f t="shared" si="7"/>
        <v>52.91018257566474</v>
      </c>
      <c r="J39" s="20">
        <f t="shared" si="7"/>
        <v>53.11150622301245</v>
      </c>
      <c r="K39" s="20">
        <f t="shared" si="7"/>
        <v>52.722537878787875</v>
      </c>
    </row>
    <row r="40" spans="1:11" s="2" customFormat="1" ht="17.25" customHeight="1">
      <c r="A40" s="17">
        <f>A39+1</f>
        <v>29</v>
      </c>
      <c r="B40" s="18" t="s">
        <v>39</v>
      </c>
      <c r="C40" s="19">
        <f t="shared" si="0"/>
        <v>7987</v>
      </c>
      <c r="D40" s="19">
        <v>3870</v>
      </c>
      <c r="E40" s="19">
        <v>4117</v>
      </c>
      <c r="F40" s="19">
        <f t="shared" si="1"/>
        <v>4351</v>
      </c>
      <c r="G40" s="19">
        <v>2085</v>
      </c>
      <c r="H40" s="19">
        <v>2266</v>
      </c>
      <c r="I40" s="20">
        <f t="shared" si="7"/>
        <v>54.47602353824965</v>
      </c>
      <c r="J40" s="20">
        <f t="shared" si="7"/>
        <v>53.875968992248055</v>
      </c>
      <c r="K40" s="20">
        <f t="shared" si="7"/>
        <v>55.04007772649988</v>
      </c>
    </row>
    <row r="41" spans="1:11" s="2" customFormat="1" ht="17.25" customHeight="1">
      <c r="A41" s="17">
        <f>A40+1</f>
        <v>30</v>
      </c>
      <c r="B41" s="18" t="s">
        <v>40</v>
      </c>
      <c r="C41" s="25">
        <f t="shared" si="0"/>
        <v>7746</v>
      </c>
      <c r="D41" s="19">
        <v>3832</v>
      </c>
      <c r="E41" s="19">
        <v>3914</v>
      </c>
      <c r="F41" s="19">
        <f t="shared" si="1"/>
        <v>4179</v>
      </c>
      <c r="G41" s="19">
        <v>2027</v>
      </c>
      <c r="H41" s="19">
        <v>2152</v>
      </c>
      <c r="I41" s="20">
        <f t="shared" si="7"/>
        <v>53.950426026336174</v>
      </c>
      <c r="J41" s="20">
        <f t="shared" si="7"/>
        <v>52.896659707724424</v>
      </c>
      <c r="K41" s="20">
        <f t="shared" si="7"/>
        <v>54.982115482881966</v>
      </c>
    </row>
    <row r="42" spans="1:11" s="2" customFormat="1" ht="15" customHeight="1">
      <c r="A42" s="4"/>
      <c r="B42" s="26"/>
      <c r="C42" s="19"/>
      <c r="D42" s="19"/>
      <c r="E42" s="19"/>
      <c r="F42" s="19"/>
      <c r="G42" s="19"/>
      <c r="H42" s="19"/>
      <c r="I42" s="20"/>
      <c r="J42" s="20"/>
      <c r="K42" s="20"/>
    </row>
    <row r="43" spans="1:11" s="2" customFormat="1" ht="17.25" customHeight="1">
      <c r="A43" s="17">
        <f>A41+1</f>
        <v>31</v>
      </c>
      <c r="B43" s="27" t="s">
        <v>41</v>
      </c>
      <c r="C43" s="19">
        <f>SUM(D43:E43)</f>
        <v>6252</v>
      </c>
      <c r="D43" s="19">
        <v>2907</v>
      </c>
      <c r="E43" s="19">
        <v>3345</v>
      </c>
      <c r="F43" s="19">
        <f>SUM(G43:H43)</f>
        <v>3207</v>
      </c>
      <c r="G43" s="19">
        <v>1523</v>
      </c>
      <c r="H43" s="19">
        <v>1684</v>
      </c>
      <c r="I43" s="20">
        <f aca="true" t="shared" si="8" ref="I43:K47">F43/C43*100</f>
        <v>51.29558541266795</v>
      </c>
      <c r="J43" s="20">
        <f t="shared" si="8"/>
        <v>52.39078087375301</v>
      </c>
      <c r="K43" s="20">
        <f t="shared" si="8"/>
        <v>50.34379671150971</v>
      </c>
    </row>
    <row r="44" spans="1:11" s="2" customFormat="1" ht="17.25" customHeight="1">
      <c r="A44" s="17">
        <f>A43+1</f>
        <v>32</v>
      </c>
      <c r="B44" s="27" t="s">
        <v>42</v>
      </c>
      <c r="C44" s="19">
        <f>SUM(D44:E44)</f>
        <v>7441</v>
      </c>
      <c r="D44" s="19">
        <v>3463</v>
      </c>
      <c r="E44" s="19">
        <v>3978</v>
      </c>
      <c r="F44" s="19">
        <f>SUM(G44:H44)</f>
        <v>4167</v>
      </c>
      <c r="G44" s="19">
        <v>1941</v>
      </c>
      <c r="H44" s="19">
        <v>2226</v>
      </c>
      <c r="I44" s="20">
        <f t="shared" si="8"/>
        <v>56.00053756215563</v>
      </c>
      <c r="J44" s="20">
        <f t="shared" si="8"/>
        <v>56.049667917990185</v>
      </c>
      <c r="K44" s="20">
        <f t="shared" si="8"/>
        <v>55.957767722473605</v>
      </c>
    </row>
    <row r="45" spans="1:11" s="2" customFormat="1" ht="17.25" customHeight="1">
      <c r="A45" s="17">
        <f>A44+1</f>
        <v>33</v>
      </c>
      <c r="B45" s="27" t="s">
        <v>43</v>
      </c>
      <c r="C45" s="19">
        <f>SUM(D45:E45)</f>
        <v>6456</v>
      </c>
      <c r="D45" s="19">
        <v>3170</v>
      </c>
      <c r="E45" s="19">
        <v>3286</v>
      </c>
      <c r="F45" s="19">
        <f>SUM(G45:H45)</f>
        <v>3749</v>
      </c>
      <c r="G45" s="19">
        <v>1793</v>
      </c>
      <c r="H45" s="19">
        <v>1956</v>
      </c>
      <c r="I45" s="20">
        <f t="shared" si="8"/>
        <v>58.070012391573734</v>
      </c>
      <c r="J45" s="20">
        <f t="shared" si="8"/>
        <v>56.5615141955836</v>
      </c>
      <c r="K45" s="20">
        <f t="shared" si="8"/>
        <v>59.52525867315885</v>
      </c>
    </row>
    <row r="46" spans="1:11" s="2" customFormat="1" ht="17.25" customHeight="1">
      <c r="A46" s="17">
        <f>A45+1</f>
        <v>34</v>
      </c>
      <c r="B46" s="27" t="s">
        <v>44</v>
      </c>
      <c r="C46" s="19">
        <f>SUM(D46:E46)</f>
        <v>6251</v>
      </c>
      <c r="D46" s="19">
        <v>2939</v>
      </c>
      <c r="E46" s="19">
        <v>3312</v>
      </c>
      <c r="F46" s="19">
        <f>SUM(G46:H46)</f>
        <v>3547</v>
      </c>
      <c r="G46" s="19">
        <v>1690</v>
      </c>
      <c r="H46" s="19">
        <v>1857</v>
      </c>
      <c r="I46" s="20">
        <f t="shared" si="8"/>
        <v>56.74292113261878</v>
      </c>
      <c r="J46" s="20">
        <f t="shared" si="8"/>
        <v>57.50255188839741</v>
      </c>
      <c r="K46" s="20">
        <f t="shared" si="8"/>
        <v>56.06884057971014</v>
      </c>
    </row>
    <row r="47" spans="1:11" s="2" customFormat="1" ht="17.25" customHeight="1">
      <c r="A47" s="28">
        <f>A46+1</f>
        <v>35</v>
      </c>
      <c r="B47" s="29" t="s">
        <v>45</v>
      </c>
      <c r="C47" s="30">
        <f>SUM(D47:E47)</f>
        <v>7897</v>
      </c>
      <c r="D47" s="30">
        <v>3716</v>
      </c>
      <c r="E47" s="30">
        <v>4181</v>
      </c>
      <c r="F47" s="30">
        <f>SUM(G47:H47)</f>
        <v>4581</v>
      </c>
      <c r="G47" s="30">
        <v>2145</v>
      </c>
      <c r="H47" s="30">
        <v>2436</v>
      </c>
      <c r="I47" s="31">
        <f t="shared" si="8"/>
        <v>58.00937064708117</v>
      </c>
      <c r="J47" s="31">
        <f t="shared" si="8"/>
        <v>57.72335844994618</v>
      </c>
      <c r="K47" s="31">
        <f t="shared" si="8"/>
        <v>58.26357330782109</v>
      </c>
    </row>
    <row r="48" spans="1:11" s="2" customFormat="1" ht="13.5" customHeight="1">
      <c r="A48" s="32"/>
      <c r="B48" s="33"/>
      <c r="C48" s="34"/>
      <c r="D48" s="34"/>
      <c r="E48" s="34"/>
      <c r="F48" s="34"/>
      <c r="G48" s="34"/>
      <c r="H48" s="34"/>
      <c r="I48" s="35"/>
      <c r="J48" s="35"/>
      <c r="K48" s="35"/>
    </row>
    <row r="49" spans="1:11" s="2" customFormat="1" ht="15.75" customHeight="1" thickBot="1">
      <c r="A49" s="36"/>
      <c r="B49" s="23"/>
      <c r="C49" s="23"/>
      <c r="D49" s="23"/>
      <c r="E49" s="37"/>
      <c r="F49" s="23"/>
      <c r="G49" s="23"/>
      <c r="H49" s="37"/>
      <c r="I49" s="23"/>
      <c r="J49" s="23"/>
      <c r="K49" s="38"/>
    </row>
    <row r="50" spans="1:11" s="2" customFormat="1" ht="15" customHeight="1" thickTop="1">
      <c r="A50" s="53" t="s">
        <v>8</v>
      </c>
      <c r="B50" s="53" t="s">
        <v>9</v>
      </c>
      <c r="C50" s="55" t="s">
        <v>0</v>
      </c>
      <c r="D50" s="56"/>
      <c r="E50" s="56"/>
      <c r="F50" s="55" t="s">
        <v>10</v>
      </c>
      <c r="G50" s="56"/>
      <c r="H50" s="56"/>
      <c r="I50" s="55" t="s">
        <v>1</v>
      </c>
      <c r="J50" s="56"/>
      <c r="K50" s="56"/>
    </row>
    <row r="51" spans="1:11" s="2" customFormat="1" ht="15" customHeight="1">
      <c r="A51" s="54"/>
      <c r="B51" s="54"/>
      <c r="C51" s="39" t="s">
        <v>2</v>
      </c>
      <c r="D51" s="39" t="s">
        <v>3</v>
      </c>
      <c r="E51" s="40" t="s">
        <v>4</v>
      </c>
      <c r="F51" s="39" t="s">
        <v>2</v>
      </c>
      <c r="G51" s="39" t="s">
        <v>3</v>
      </c>
      <c r="H51" s="40" t="s">
        <v>4</v>
      </c>
      <c r="I51" s="41" t="s">
        <v>5</v>
      </c>
      <c r="J51" s="41" t="s">
        <v>3</v>
      </c>
      <c r="K51" s="42" t="s">
        <v>4</v>
      </c>
    </row>
    <row r="52" spans="1:11" s="2" customFormat="1" ht="17.25" customHeight="1">
      <c r="A52" s="17">
        <f>A47+1</f>
        <v>36</v>
      </c>
      <c r="B52" s="27" t="s">
        <v>46</v>
      </c>
      <c r="C52" s="19">
        <f aca="true" t="shared" si="9" ref="C52:C86">SUM(D52:E52)</f>
        <v>5569</v>
      </c>
      <c r="D52" s="19">
        <v>2691</v>
      </c>
      <c r="E52" s="19">
        <v>2878</v>
      </c>
      <c r="F52" s="19">
        <f>SUM(G52:H52)</f>
        <v>3266</v>
      </c>
      <c r="G52" s="19">
        <v>1599</v>
      </c>
      <c r="H52" s="19">
        <v>1667</v>
      </c>
      <c r="I52" s="20">
        <f aca="true" t="shared" si="10" ref="I52:K56">F52/C52*100</f>
        <v>58.64607649488238</v>
      </c>
      <c r="J52" s="20">
        <f t="shared" si="10"/>
        <v>59.42028985507246</v>
      </c>
      <c r="K52" s="20">
        <f t="shared" si="10"/>
        <v>57.922168172341905</v>
      </c>
    </row>
    <row r="53" spans="1:11" s="2" customFormat="1" ht="17.25" customHeight="1">
      <c r="A53" s="17">
        <f>A52+1</f>
        <v>37</v>
      </c>
      <c r="B53" s="27" t="s">
        <v>47</v>
      </c>
      <c r="C53" s="19">
        <f t="shared" si="9"/>
        <v>5710</v>
      </c>
      <c r="D53" s="19">
        <v>2740</v>
      </c>
      <c r="E53" s="19">
        <v>2970</v>
      </c>
      <c r="F53" s="19">
        <f>SUM(G53:H53)</f>
        <v>3371</v>
      </c>
      <c r="G53" s="19">
        <v>1610</v>
      </c>
      <c r="H53" s="19">
        <v>1761</v>
      </c>
      <c r="I53" s="20">
        <f t="shared" si="10"/>
        <v>59.036777583187394</v>
      </c>
      <c r="J53" s="20">
        <f t="shared" si="10"/>
        <v>58.75912408759124</v>
      </c>
      <c r="K53" s="20">
        <f t="shared" si="10"/>
        <v>59.292929292929294</v>
      </c>
    </row>
    <row r="54" spans="1:11" s="2" customFormat="1" ht="17.25" customHeight="1">
      <c r="A54" s="17">
        <f>A53+1</f>
        <v>38</v>
      </c>
      <c r="B54" s="27" t="s">
        <v>48</v>
      </c>
      <c r="C54" s="19">
        <f t="shared" si="9"/>
        <v>4547</v>
      </c>
      <c r="D54" s="19">
        <v>2159</v>
      </c>
      <c r="E54" s="19">
        <v>2388</v>
      </c>
      <c r="F54" s="19">
        <f>SUM(G54:H54)</f>
        <v>2601</v>
      </c>
      <c r="G54" s="19">
        <v>1255</v>
      </c>
      <c r="H54" s="19">
        <v>1346</v>
      </c>
      <c r="I54" s="20">
        <f t="shared" si="10"/>
        <v>57.20255113261491</v>
      </c>
      <c r="J54" s="20">
        <f t="shared" si="10"/>
        <v>58.12876331635016</v>
      </c>
      <c r="K54" s="20">
        <f t="shared" si="10"/>
        <v>56.36515912897823</v>
      </c>
    </row>
    <row r="55" spans="1:11" s="2" customFormat="1" ht="17.25" customHeight="1">
      <c r="A55" s="17">
        <f>A54+1</f>
        <v>39</v>
      </c>
      <c r="B55" s="27" t="s">
        <v>49</v>
      </c>
      <c r="C55" s="19">
        <f t="shared" si="9"/>
        <v>9839</v>
      </c>
      <c r="D55" s="19">
        <v>4495</v>
      </c>
      <c r="E55" s="19">
        <v>5344</v>
      </c>
      <c r="F55" s="19">
        <f>SUM(G55:H55)</f>
        <v>5376</v>
      </c>
      <c r="G55" s="19">
        <v>2468</v>
      </c>
      <c r="H55" s="19">
        <v>2908</v>
      </c>
      <c r="I55" s="20">
        <f t="shared" si="10"/>
        <v>54.63969915641833</v>
      </c>
      <c r="J55" s="20">
        <f t="shared" si="10"/>
        <v>54.90545050055617</v>
      </c>
      <c r="K55" s="20">
        <f t="shared" si="10"/>
        <v>54.41616766467065</v>
      </c>
    </row>
    <row r="56" spans="1:11" s="2" customFormat="1" ht="17.25" customHeight="1">
      <c r="A56" s="17">
        <f>A55+1</f>
        <v>40</v>
      </c>
      <c r="B56" s="27" t="s">
        <v>50</v>
      </c>
      <c r="C56" s="19">
        <f t="shared" si="9"/>
        <v>7567</v>
      </c>
      <c r="D56" s="19">
        <v>3581</v>
      </c>
      <c r="E56" s="19">
        <v>3986</v>
      </c>
      <c r="F56" s="19">
        <f>SUM(G56:H56)</f>
        <v>4343</v>
      </c>
      <c r="G56" s="19">
        <v>2076</v>
      </c>
      <c r="H56" s="19">
        <v>2267</v>
      </c>
      <c r="I56" s="20">
        <f t="shared" si="10"/>
        <v>57.3939474031981</v>
      </c>
      <c r="J56" s="20">
        <f t="shared" si="10"/>
        <v>57.97263334264172</v>
      </c>
      <c r="K56" s="20">
        <f t="shared" si="10"/>
        <v>56.874059207225294</v>
      </c>
    </row>
    <row r="57" spans="1:11" s="2" customFormat="1" ht="15" customHeight="1">
      <c r="A57" s="17"/>
      <c r="B57" s="27"/>
      <c r="C57" s="19">
        <f t="shared" si="9"/>
        <v>0</v>
      </c>
      <c r="D57" s="19"/>
      <c r="E57" s="19"/>
      <c r="F57" s="21"/>
      <c r="G57" s="19"/>
      <c r="H57" s="19"/>
      <c r="I57" s="20"/>
      <c r="J57" s="20"/>
      <c r="K57" s="20"/>
    </row>
    <row r="58" spans="1:11" s="2" customFormat="1" ht="17.25" customHeight="1">
      <c r="A58" s="17">
        <f>A56+1</f>
        <v>41</v>
      </c>
      <c r="B58" s="43" t="s">
        <v>51</v>
      </c>
      <c r="C58" s="19">
        <f t="shared" si="9"/>
        <v>7118</v>
      </c>
      <c r="D58" s="19">
        <v>3234</v>
      </c>
      <c r="E58" s="19">
        <v>3884</v>
      </c>
      <c r="F58" s="19">
        <f>SUM(G58:H58)</f>
        <v>3738</v>
      </c>
      <c r="G58" s="19">
        <v>1745</v>
      </c>
      <c r="H58" s="19">
        <v>1993</v>
      </c>
      <c r="I58" s="20">
        <f aca="true" t="shared" si="11" ref="I58:K62">F58/C58*100</f>
        <v>52.51475133464456</v>
      </c>
      <c r="J58" s="20">
        <f t="shared" si="11"/>
        <v>53.95794681508968</v>
      </c>
      <c r="K58" s="20">
        <f t="shared" si="11"/>
        <v>51.31307929969105</v>
      </c>
    </row>
    <row r="59" spans="1:11" s="2" customFormat="1" ht="17.25" customHeight="1">
      <c r="A59" s="17">
        <f>A58+1</f>
        <v>42</v>
      </c>
      <c r="B59" s="27" t="s">
        <v>52</v>
      </c>
      <c r="C59" s="19">
        <f t="shared" si="9"/>
        <v>6420</v>
      </c>
      <c r="D59" s="19">
        <v>3116</v>
      </c>
      <c r="E59" s="19">
        <v>3304</v>
      </c>
      <c r="F59" s="19">
        <f>SUM(G59:H59)</f>
        <v>3443</v>
      </c>
      <c r="G59" s="19">
        <v>1681</v>
      </c>
      <c r="H59" s="19">
        <v>1762</v>
      </c>
      <c r="I59" s="20">
        <f t="shared" si="11"/>
        <v>53.629283489096565</v>
      </c>
      <c r="J59" s="20">
        <f t="shared" si="11"/>
        <v>53.94736842105263</v>
      </c>
      <c r="K59" s="20">
        <f t="shared" si="11"/>
        <v>53.32929782082324</v>
      </c>
    </row>
    <row r="60" spans="1:11" s="2" customFormat="1" ht="17.25" customHeight="1">
      <c r="A60" s="17">
        <f>A59+1</f>
        <v>43</v>
      </c>
      <c r="B60" s="27" t="s">
        <v>53</v>
      </c>
      <c r="C60" s="19">
        <f t="shared" si="9"/>
        <v>9539</v>
      </c>
      <c r="D60" s="19">
        <v>4399</v>
      </c>
      <c r="E60" s="19">
        <v>5140</v>
      </c>
      <c r="F60" s="19">
        <f>SUM(G60:H60)</f>
        <v>5251</v>
      </c>
      <c r="G60" s="19">
        <v>2441</v>
      </c>
      <c r="H60" s="19">
        <v>2810</v>
      </c>
      <c r="I60" s="20">
        <f t="shared" si="11"/>
        <v>55.047698920222246</v>
      </c>
      <c r="J60" s="20">
        <f t="shared" si="11"/>
        <v>55.48988406456012</v>
      </c>
      <c r="K60" s="20">
        <f t="shared" si="11"/>
        <v>54.6692607003891</v>
      </c>
    </row>
    <row r="61" spans="1:11" s="2" customFormat="1" ht="17.25" customHeight="1">
      <c r="A61" s="17">
        <f>A60+1</f>
        <v>44</v>
      </c>
      <c r="B61" s="27" t="s">
        <v>54</v>
      </c>
      <c r="C61" s="19">
        <f t="shared" si="9"/>
        <v>5296</v>
      </c>
      <c r="D61" s="19">
        <v>2539</v>
      </c>
      <c r="E61" s="19">
        <v>2757</v>
      </c>
      <c r="F61" s="19">
        <f>SUM(G61:H61)</f>
        <v>3142</v>
      </c>
      <c r="G61" s="19">
        <v>1467</v>
      </c>
      <c r="H61" s="19">
        <v>1675</v>
      </c>
      <c r="I61" s="20">
        <f t="shared" si="11"/>
        <v>59.32779456193353</v>
      </c>
      <c r="J61" s="20">
        <f t="shared" si="11"/>
        <v>57.77865301299724</v>
      </c>
      <c r="K61" s="20">
        <f t="shared" si="11"/>
        <v>60.7544432354008</v>
      </c>
    </row>
    <row r="62" spans="1:11" s="2" customFormat="1" ht="17.25" customHeight="1">
      <c r="A62" s="17">
        <f>A61+1</f>
        <v>45</v>
      </c>
      <c r="B62" s="27" t="s">
        <v>55</v>
      </c>
      <c r="C62" s="19">
        <f t="shared" si="9"/>
        <v>5946</v>
      </c>
      <c r="D62" s="19">
        <v>2912</v>
      </c>
      <c r="E62" s="19">
        <v>3034</v>
      </c>
      <c r="F62" s="19">
        <f>SUM(G62:H62)</f>
        <v>3172</v>
      </c>
      <c r="G62" s="19">
        <v>1574</v>
      </c>
      <c r="H62" s="19">
        <v>1598</v>
      </c>
      <c r="I62" s="20">
        <f t="shared" si="11"/>
        <v>53.346787756474946</v>
      </c>
      <c r="J62" s="20">
        <f t="shared" si="11"/>
        <v>54.052197802197796</v>
      </c>
      <c r="K62" s="20">
        <f t="shared" si="11"/>
        <v>52.66974291364536</v>
      </c>
    </row>
    <row r="63" spans="1:11" s="2" customFormat="1" ht="15" customHeight="1">
      <c r="A63" s="17"/>
      <c r="B63" s="27"/>
      <c r="C63" s="19">
        <f t="shared" si="9"/>
        <v>0</v>
      </c>
      <c r="D63" s="19"/>
      <c r="E63" s="19"/>
      <c r="F63" s="21"/>
      <c r="G63" s="19"/>
      <c r="H63" s="19"/>
      <c r="I63" s="20"/>
      <c r="J63" s="20"/>
      <c r="K63" s="20"/>
    </row>
    <row r="64" spans="1:11" s="2" customFormat="1" ht="17.25" customHeight="1">
      <c r="A64" s="17">
        <f>A62+1</f>
        <v>46</v>
      </c>
      <c r="B64" s="27" t="s">
        <v>56</v>
      </c>
      <c r="C64" s="19">
        <f t="shared" si="9"/>
        <v>8444</v>
      </c>
      <c r="D64" s="19">
        <v>4087</v>
      </c>
      <c r="E64" s="19">
        <v>4357</v>
      </c>
      <c r="F64" s="19">
        <f>SUM(G64:H64)</f>
        <v>4603</v>
      </c>
      <c r="G64" s="19">
        <v>2250</v>
      </c>
      <c r="H64" s="19">
        <v>2353</v>
      </c>
      <c r="I64" s="20">
        <f aca="true" t="shared" si="12" ref="I64:K68">F64/C64*100</f>
        <v>54.51207958313595</v>
      </c>
      <c r="J64" s="20">
        <f t="shared" si="12"/>
        <v>55.052605823342304</v>
      </c>
      <c r="K64" s="20">
        <f t="shared" si="12"/>
        <v>54.005049345880195</v>
      </c>
    </row>
    <row r="65" spans="1:11" s="2" customFormat="1" ht="17.25" customHeight="1">
      <c r="A65" s="17">
        <f>A64+1</f>
        <v>47</v>
      </c>
      <c r="B65" s="27" t="s">
        <v>57</v>
      </c>
      <c r="C65" s="19">
        <f t="shared" si="9"/>
        <v>10555</v>
      </c>
      <c r="D65" s="19">
        <v>5064</v>
      </c>
      <c r="E65" s="19">
        <v>5491</v>
      </c>
      <c r="F65" s="19">
        <f>SUM(G65:H65)</f>
        <v>5550</v>
      </c>
      <c r="G65" s="19">
        <v>2650</v>
      </c>
      <c r="H65" s="19">
        <v>2900</v>
      </c>
      <c r="I65" s="20">
        <f t="shared" si="12"/>
        <v>52.58171482709616</v>
      </c>
      <c r="J65" s="20">
        <f t="shared" si="12"/>
        <v>52.330173775671405</v>
      </c>
      <c r="K65" s="20">
        <f t="shared" si="12"/>
        <v>52.81369513749772</v>
      </c>
    </row>
    <row r="66" spans="1:11" s="2" customFormat="1" ht="17.25" customHeight="1">
      <c r="A66" s="17">
        <f>A65+1</f>
        <v>48</v>
      </c>
      <c r="B66" s="27" t="s">
        <v>58</v>
      </c>
      <c r="C66" s="19">
        <f t="shared" si="9"/>
        <v>7635</v>
      </c>
      <c r="D66" s="19">
        <v>3750</v>
      </c>
      <c r="E66" s="19">
        <v>3885</v>
      </c>
      <c r="F66" s="19">
        <f>SUM(G66:H66)</f>
        <v>4315</v>
      </c>
      <c r="G66" s="19">
        <v>2129</v>
      </c>
      <c r="H66" s="19">
        <v>2186</v>
      </c>
      <c r="I66" s="20">
        <f t="shared" si="12"/>
        <v>56.51604453176162</v>
      </c>
      <c r="J66" s="20">
        <f t="shared" si="12"/>
        <v>56.77333333333333</v>
      </c>
      <c r="K66" s="20">
        <f t="shared" si="12"/>
        <v>56.267696267696266</v>
      </c>
    </row>
    <row r="67" spans="1:11" s="2" customFormat="1" ht="17.25" customHeight="1">
      <c r="A67" s="17">
        <f>A66+1</f>
        <v>49</v>
      </c>
      <c r="B67" s="27" t="s">
        <v>59</v>
      </c>
      <c r="C67" s="19">
        <f t="shared" si="9"/>
        <v>9276</v>
      </c>
      <c r="D67" s="19">
        <v>4527</v>
      </c>
      <c r="E67" s="19">
        <v>4749</v>
      </c>
      <c r="F67" s="19">
        <f>SUM(G67:H67)</f>
        <v>5297</v>
      </c>
      <c r="G67" s="19">
        <v>2569</v>
      </c>
      <c r="H67" s="19">
        <v>2728</v>
      </c>
      <c r="I67" s="20">
        <f t="shared" si="12"/>
        <v>57.10435532557136</v>
      </c>
      <c r="J67" s="20">
        <f t="shared" si="12"/>
        <v>56.748398497901476</v>
      </c>
      <c r="K67" s="20">
        <f t="shared" si="12"/>
        <v>57.44367235207412</v>
      </c>
    </row>
    <row r="68" spans="1:11" s="2" customFormat="1" ht="17.25" customHeight="1">
      <c r="A68" s="17">
        <f>A67+1</f>
        <v>50</v>
      </c>
      <c r="B68" s="27" t="s">
        <v>60</v>
      </c>
      <c r="C68" s="19">
        <f t="shared" si="9"/>
        <v>6859</v>
      </c>
      <c r="D68" s="19">
        <v>3187</v>
      </c>
      <c r="E68" s="19">
        <v>3672</v>
      </c>
      <c r="F68" s="19">
        <f>SUM(G68:H68)</f>
        <v>3991</v>
      </c>
      <c r="G68" s="19">
        <v>1914</v>
      </c>
      <c r="H68" s="19">
        <v>2077</v>
      </c>
      <c r="I68" s="20">
        <f t="shared" si="12"/>
        <v>58.18632453710454</v>
      </c>
      <c r="J68" s="20">
        <f t="shared" si="12"/>
        <v>60.05647944775651</v>
      </c>
      <c r="K68" s="20">
        <f t="shared" si="12"/>
        <v>56.563180827886704</v>
      </c>
    </row>
    <row r="69" spans="1:11" s="2" customFormat="1" ht="15" customHeight="1">
      <c r="A69" s="17"/>
      <c r="B69" s="27"/>
      <c r="C69" s="19">
        <f t="shared" si="9"/>
        <v>0</v>
      </c>
      <c r="D69" s="19"/>
      <c r="E69" s="19"/>
      <c r="F69" s="21"/>
      <c r="G69" s="19"/>
      <c r="H69" s="19"/>
      <c r="I69" s="20"/>
      <c r="J69" s="20"/>
      <c r="K69" s="20"/>
    </row>
    <row r="70" spans="1:11" s="2" customFormat="1" ht="17.25" customHeight="1">
      <c r="A70" s="17">
        <f>A68+1</f>
        <v>51</v>
      </c>
      <c r="B70" s="27" t="s">
        <v>61</v>
      </c>
      <c r="C70" s="19">
        <f t="shared" si="9"/>
        <v>4972</v>
      </c>
      <c r="D70" s="19">
        <v>2415</v>
      </c>
      <c r="E70" s="19">
        <v>2557</v>
      </c>
      <c r="F70" s="19">
        <f>SUM(G70:H70)</f>
        <v>2713</v>
      </c>
      <c r="G70" s="19">
        <v>1302</v>
      </c>
      <c r="H70" s="19">
        <v>1411</v>
      </c>
      <c r="I70" s="20">
        <f aca="true" t="shared" si="13" ref="I70:K74">F70/C70*100</f>
        <v>54.56556717618665</v>
      </c>
      <c r="J70" s="20">
        <f t="shared" si="13"/>
        <v>53.91304347826087</v>
      </c>
      <c r="K70" s="20">
        <f t="shared" si="13"/>
        <v>55.18185373484552</v>
      </c>
    </row>
    <row r="71" spans="1:11" s="2" customFormat="1" ht="17.25" customHeight="1">
      <c r="A71" s="17">
        <f>A70+1</f>
        <v>52</v>
      </c>
      <c r="B71" s="27" t="s">
        <v>62</v>
      </c>
      <c r="C71" s="19">
        <f t="shared" si="9"/>
        <v>9072</v>
      </c>
      <c r="D71" s="19">
        <v>4253</v>
      </c>
      <c r="E71" s="19">
        <v>4819</v>
      </c>
      <c r="F71" s="19">
        <f>SUM(G71:H71)</f>
        <v>4898</v>
      </c>
      <c r="G71" s="19">
        <v>2341</v>
      </c>
      <c r="H71" s="19">
        <v>2557</v>
      </c>
      <c r="I71" s="20">
        <f t="shared" si="13"/>
        <v>53.99029982363316</v>
      </c>
      <c r="J71" s="20">
        <f t="shared" si="13"/>
        <v>55.043498706795205</v>
      </c>
      <c r="K71" s="20">
        <f t="shared" si="13"/>
        <v>53.06080099605728</v>
      </c>
    </row>
    <row r="72" spans="1:11" s="2" customFormat="1" ht="17.25" customHeight="1">
      <c r="A72" s="17">
        <f>A71+1</f>
        <v>53</v>
      </c>
      <c r="B72" s="27" t="s">
        <v>63</v>
      </c>
      <c r="C72" s="19">
        <f t="shared" si="9"/>
        <v>8332</v>
      </c>
      <c r="D72" s="19">
        <v>3809</v>
      </c>
      <c r="E72" s="19">
        <v>4523</v>
      </c>
      <c r="F72" s="19">
        <f>SUM(G72:H72)</f>
        <v>4486</v>
      </c>
      <c r="G72" s="19">
        <v>2109</v>
      </c>
      <c r="H72" s="19">
        <v>2377</v>
      </c>
      <c r="I72" s="20">
        <f t="shared" si="13"/>
        <v>53.84061449831973</v>
      </c>
      <c r="J72" s="20">
        <f t="shared" si="13"/>
        <v>55.36886321869257</v>
      </c>
      <c r="K72" s="20">
        <f t="shared" si="13"/>
        <v>52.55361485739554</v>
      </c>
    </row>
    <row r="73" spans="1:11" s="2" customFormat="1" ht="17.25" customHeight="1">
      <c r="A73" s="17">
        <f>A72+1</f>
        <v>54</v>
      </c>
      <c r="B73" s="27" t="s">
        <v>64</v>
      </c>
      <c r="C73" s="19">
        <f t="shared" si="9"/>
        <v>6227</v>
      </c>
      <c r="D73" s="19">
        <v>2997</v>
      </c>
      <c r="E73" s="19">
        <v>3230</v>
      </c>
      <c r="F73" s="19">
        <f>SUM(G73:H73)</f>
        <v>3474</v>
      </c>
      <c r="G73" s="19">
        <v>1696</v>
      </c>
      <c r="H73" s="19">
        <v>1778</v>
      </c>
      <c r="I73" s="20">
        <f t="shared" si="13"/>
        <v>55.78930464107918</v>
      </c>
      <c r="J73" s="20">
        <f t="shared" si="13"/>
        <v>56.58992325658993</v>
      </c>
      <c r="K73" s="20">
        <f t="shared" si="13"/>
        <v>55.04643962848297</v>
      </c>
    </row>
    <row r="74" spans="1:11" s="2" customFormat="1" ht="17.25" customHeight="1">
      <c r="A74" s="17">
        <f>A73+1</f>
        <v>55</v>
      </c>
      <c r="B74" s="27" t="s">
        <v>65</v>
      </c>
      <c r="C74" s="19">
        <f t="shared" si="9"/>
        <v>9505</v>
      </c>
      <c r="D74" s="19">
        <v>4523</v>
      </c>
      <c r="E74" s="19">
        <v>4982</v>
      </c>
      <c r="F74" s="19">
        <f>SUM(G74:H74)</f>
        <v>5346</v>
      </c>
      <c r="G74" s="19">
        <v>2535</v>
      </c>
      <c r="H74" s="19">
        <v>2811</v>
      </c>
      <c r="I74" s="20">
        <f t="shared" si="13"/>
        <v>56.2440820620726</v>
      </c>
      <c r="J74" s="20">
        <f t="shared" si="13"/>
        <v>56.04687154543445</v>
      </c>
      <c r="K74" s="20">
        <f t="shared" si="13"/>
        <v>56.42312324367724</v>
      </c>
    </row>
    <row r="75" spans="1:11" s="2" customFormat="1" ht="15" customHeight="1">
      <c r="A75" s="17"/>
      <c r="B75" s="27"/>
      <c r="C75" s="19">
        <f t="shared" si="9"/>
        <v>0</v>
      </c>
      <c r="D75" s="19"/>
      <c r="E75" s="19"/>
      <c r="F75" s="21"/>
      <c r="G75" s="19"/>
      <c r="H75" s="19"/>
      <c r="I75" s="20"/>
      <c r="J75" s="20"/>
      <c r="K75" s="20"/>
    </row>
    <row r="76" spans="1:11" s="2" customFormat="1" ht="17.25" customHeight="1">
      <c r="A76" s="17">
        <f>A74+1</f>
        <v>56</v>
      </c>
      <c r="B76" s="43" t="s">
        <v>66</v>
      </c>
      <c r="C76" s="19">
        <f t="shared" si="9"/>
        <v>5498</v>
      </c>
      <c r="D76" s="19">
        <v>2439</v>
      </c>
      <c r="E76" s="19">
        <v>3059</v>
      </c>
      <c r="F76" s="19">
        <f>SUM(G76:H76)</f>
        <v>3040</v>
      </c>
      <c r="G76" s="19">
        <v>1418</v>
      </c>
      <c r="H76" s="19">
        <v>1622</v>
      </c>
      <c r="I76" s="20">
        <f aca="true" t="shared" si="14" ref="I76:K80">F76/C76*100</f>
        <v>55.29283375773009</v>
      </c>
      <c r="J76" s="20">
        <f t="shared" si="14"/>
        <v>58.13858138581386</v>
      </c>
      <c r="K76" s="20">
        <f t="shared" si="14"/>
        <v>53.0238640078457</v>
      </c>
    </row>
    <row r="77" spans="1:11" s="2" customFormat="1" ht="17.25" customHeight="1">
      <c r="A77" s="17">
        <f>A76+1</f>
        <v>57</v>
      </c>
      <c r="B77" s="27" t="s">
        <v>67</v>
      </c>
      <c r="C77" s="19">
        <f t="shared" si="9"/>
        <v>7388</v>
      </c>
      <c r="D77" s="19">
        <v>3372</v>
      </c>
      <c r="E77" s="19">
        <v>4016</v>
      </c>
      <c r="F77" s="19">
        <f>SUM(G77:H77)</f>
        <v>4369</v>
      </c>
      <c r="G77" s="19">
        <v>2044</v>
      </c>
      <c r="H77" s="19">
        <v>2325</v>
      </c>
      <c r="I77" s="20">
        <f t="shared" si="14"/>
        <v>59.13643746616134</v>
      </c>
      <c r="J77" s="20">
        <f t="shared" si="14"/>
        <v>60.61684460260973</v>
      </c>
      <c r="K77" s="20">
        <f t="shared" si="14"/>
        <v>57.89342629482071</v>
      </c>
    </row>
    <row r="78" spans="1:11" s="2" customFormat="1" ht="17.25" customHeight="1">
      <c r="A78" s="17">
        <f>A77+1</f>
        <v>58</v>
      </c>
      <c r="B78" s="27" t="s">
        <v>68</v>
      </c>
      <c r="C78" s="19">
        <f t="shared" si="9"/>
        <v>6679</v>
      </c>
      <c r="D78" s="19">
        <v>2751</v>
      </c>
      <c r="E78" s="19">
        <v>3928</v>
      </c>
      <c r="F78" s="19">
        <f>SUM(G78:H78)</f>
        <v>3547</v>
      </c>
      <c r="G78" s="19">
        <v>1547</v>
      </c>
      <c r="H78" s="19">
        <v>2000</v>
      </c>
      <c r="I78" s="20">
        <f t="shared" si="14"/>
        <v>53.106752507860456</v>
      </c>
      <c r="J78" s="20">
        <f t="shared" si="14"/>
        <v>56.234096692111954</v>
      </c>
      <c r="K78" s="20">
        <f t="shared" si="14"/>
        <v>50.91649694501018</v>
      </c>
    </row>
    <row r="79" spans="1:11" s="2" customFormat="1" ht="17.25" customHeight="1">
      <c r="A79" s="17">
        <f>A78+1</f>
        <v>59</v>
      </c>
      <c r="B79" s="43" t="s">
        <v>69</v>
      </c>
      <c r="C79" s="19">
        <f t="shared" si="9"/>
        <v>9083</v>
      </c>
      <c r="D79" s="19">
        <v>4257</v>
      </c>
      <c r="E79" s="19">
        <v>4826</v>
      </c>
      <c r="F79" s="19">
        <f>SUM(G79:H79)</f>
        <v>4975</v>
      </c>
      <c r="G79" s="19">
        <v>2374</v>
      </c>
      <c r="H79" s="19">
        <v>2601</v>
      </c>
      <c r="I79" s="20">
        <f t="shared" si="14"/>
        <v>54.77265220742046</v>
      </c>
      <c r="J79" s="20">
        <f t="shared" si="14"/>
        <v>55.766972046041815</v>
      </c>
      <c r="K79" s="20">
        <f t="shared" si="14"/>
        <v>53.89556568586822</v>
      </c>
    </row>
    <row r="80" spans="1:11" s="2" customFormat="1" ht="17.25" customHeight="1">
      <c r="A80" s="17">
        <f>A79+1</f>
        <v>60</v>
      </c>
      <c r="B80" s="27" t="s">
        <v>70</v>
      </c>
      <c r="C80" s="19">
        <f t="shared" si="9"/>
        <v>8362</v>
      </c>
      <c r="D80" s="19">
        <v>3976</v>
      </c>
      <c r="E80" s="19">
        <v>4386</v>
      </c>
      <c r="F80" s="19">
        <f>SUM(G80:H80)</f>
        <v>4582</v>
      </c>
      <c r="G80" s="19">
        <v>2159</v>
      </c>
      <c r="H80" s="19">
        <v>2423</v>
      </c>
      <c r="I80" s="20">
        <f t="shared" si="14"/>
        <v>54.79550346806984</v>
      </c>
      <c r="J80" s="20">
        <f t="shared" si="14"/>
        <v>54.300804828973845</v>
      </c>
      <c r="K80" s="20">
        <f t="shared" si="14"/>
        <v>55.243958048335614</v>
      </c>
    </row>
    <row r="81" spans="1:11" s="2" customFormat="1" ht="15" customHeight="1">
      <c r="A81" s="17"/>
      <c r="B81" s="27"/>
      <c r="C81" s="19">
        <f t="shared" si="9"/>
        <v>0</v>
      </c>
      <c r="D81" s="19"/>
      <c r="E81" s="19"/>
      <c r="F81" s="21"/>
      <c r="G81" s="19"/>
      <c r="H81" s="19"/>
      <c r="I81" s="20"/>
      <c r="J81" s="20"/>
      <c r="K81" s="20"/>
    </row>
    <row r="82" spans="1:11" s="2" customFormat="1" ht="17.25" customHeight="1">
      <c r="A82" s="17">
        <f>A80+1</f>
        <v>61</v>
      </c>
      <c r="B82" s="27" t="s">
        <v>71</v>
      </c>
      <c r="C82" s="19">
        <f t="shared" si="9"/>
        <v>3855</v>
      </c>
      <c r="D82" s="19">
        <v>1867</v>
      </c>
      <c r="E82" s="19">
        <v>1988</v>
      </c>
      <c r="F82" s="19">
        <f>SUM(G82:H82)</f>
        <v>2077</v>
      </c>
      <c r="G82" s="19">
        <v>1017</v>
      </c>
      <c r="H82" s="19">
        <v>1060</v>
      </c>
      <c r="I82" s="20">
        <f aca="true" t="shared" si="15" ref="I82:K86">F82/C82*100</f>
        <v>53.878080415045396</v>
      </c>
      <c r="J82" s="20">
        <f t="shared" si="15"/>
        <v>54.47241564006428</v>
      </c>
      <c r="K82" s="20">
        <f t="shared" si="15"/>
        <v>53.31991951710262</v>
      </c>
    </row>
    <row r="83" spans="1:11" s="2" customFormat="1" ht="17.25" customHeight="1">
      <c r="A83" s="17">
        <f>A82+1</f>
        <v>62</v>
      </c>
      <c r="B83" s="27" t="s">
        <v>72</v>
      </c>
      <c r="C83" s="19">
        <f t="shared" si="9"/>
        <v>5350</v>
      </c>
      <c r="D83" s="19">
        <v>2488</v>
      </c>
      <c r="E83" s="19">
        <v>2862</v>
      </c>
      <c r="F83" s="19">
        <f>SUM(G83:H83)</f>
        <v>2983</v>
      </c>
      <c r="G83" s="19">
        <v>1423</v>
      </c>
      <c r="H83" s="19">
        <v>1560</v>
      </c>
      <c r="I83" s="20">
        <f t="shared" si="15"/>
        <v>55.757009345794394</v>
      </c>
      <c r="J83" s="20">
        <f t="shared" si="15"/>
        <v>57.19453376205787</v>
      </c>
      <c r="K83" s="20">
        <f t="shared" si="15"/>
        <v>54.50733752620545</v>
      </c>
    </row>
    <row r="84" spans="1:11" s="2" customFormat="1" ht="17.25" customHeight="1">
      <c r="A84" s="17">
        <f>A83+1</f>
        <v>63</v>
      </c>
      <c r="B84" s="27" t="s">
        <v>73</v>
      </c>
      <c r="C84" s="19">
        <f t="shared" si="9"/>
        <v>5381</v>
      </c>
      <c r="D84" s="19">
        <v>2525</v>
      </c>
      <c r="E84" s="19">
        <v>2856</v>
      </c>
      <c r="F84" s="19">
        <f>SUM(G84:H84)</f>
        <v>2646</v>
      </c>
      <c r="G84" s="19">
        <v>1223</v>
      </c>
      <c r="H84" s="19">
        <v>1423</v>
      </c>
      <c r="I84" s="20">
        <f t="shared" si="15"/>
        <v>49.17301616799851</v>
      </c>
      <c r="J84" s="20">
        <f t="shared" si="15"/>
        <v>48.43564356435643</v>
      </c>
      <c r="K84" s="20">
        <f t="shared" si="15"/>
        <v>49.824929971988794</v>
      </c>
    </row>
    <row r="85" spans="1:11" s="2" customFormat="1" ht="17.25" customHeight="1">
      <c r="A85" s="17">
        <f>A84+1</f>
        <v>64</v>
      </c>
      <c r="B85" s="24" t="s">
        <v>74</v>
      </c>
      <c r="C85" s="19">
        <f t="shared" si="9"/>
        <v>4220</v>
      </c>
      <c r="D85" s="19">
        <v>1996</v>
      </c>
      <c r="E85" s="19">
        <v>2224</v>
      </c>
      <c r="F85" s="19">
        <f>SUM(G85:H85)</f>
        <v>1890</v>
      </c>
      <c r="G85" s="19">
        <v>923</v>
      </c>
      <c r="H85" s="19">
        <v>967</v>
      </c>
      <c r="I85" s="20">
        <f t="shared" si="15"/>
        <v>44.78672985781991</v>
      </c>
      <c r="J85" s="20">
        <f t="shared" si="15"/>
        <v>46.24248496993988</v>
      </c>
      <c r="K85" s="20">
        <f t="shared" si="15"/>
        <v>43.48021582733813</v>
      </c>
    </row>
    <row r="86" spans="1:11" s="2" customFormat="1" ht="17.25" customHeight="1">
      <c r="A86" s="17">
        <f>A85+1</f>
        <v>65</v>
      </c>
      <c r="B86" s="27" t="s">
        <v>75</v>
      </c>
      <c r="C86" s="25">
        <f t="shared" si="9"/>
        <v>5007</v>
      </c>
      <c r="D86" s="19">
        <v>2475</v>
      </c>
      <c r="E86" s="19">
        <v>2532</v>
      </c>
      <c r="F86" s="19">
        <f>SUM(G86:H86)</f>
        <v>2607</v>
      </c>
      <c r="G86" s="19">
        <v>1287</v>
      </c>
      <c r="H86" s="19">
        <v>1320</v>
      </c>
      <c r="I86" s="20">
        <f t="shared" si="15"/>
        <v>52.06710605152786</v>
      </c>
      <c r="J86" s="20">
        <f t="shared" si="15"/>
        <v>52</v>
      </c>
      <c r="K86" s="20">
        <f t="shared" si="15"/>
        <v>52.13270142180095</v>
      </c>
    </row>
    <row r="87" spans="1:11" s="2" customFormat="1" ht="15" customHeight="1">
      <c r="A87" s="17"/>
      <c r="B87" s="27"/>
      <c r="C87" s="25"/>
      <c r="D87" s="23"/>
      <c r="E87" s="23"/>
      <c r="F87" s="19"/>
      <c r="G87" s="23"/>
      <c r="H87" s="23"/>
      <c r="I87" s="20"/>
      <c r="J87" s="20"/>
      <c r="K87" s="20"/>
    </row>
    <row r="88" spans="1:11" s="2" customFormat="1" ht="17.25" customHeight="1">
      <c r="A88" s="28">
        <f>A86+1</f>
        <v>66</v>
      </c>
      <c r="B88" s="44" t="s">
        <v>76</v>
      </c>
      <c r="C88" s="45">
        <f>SUM(D88:E88)</f>
        <v>5481</v>
      </c>
      <c r="D88" s="30">
        <v>2567</v>
      </c>
      <c r="E88" s="30">
        <v>2914</v>
      </c>
      <c r="F88" s="30">
        <f>SUM(G88:H88)</f>
        <v>3207</v>
      </c>
      <c r="G88" s="30">
        <v>1508</v>
      </c>
      <c r="H88" s="30">
        <v>1699</v>
      </c>
      <c r="I88" s="31">
        <f>F88/C88*100</f>
        <v>58.5112205801861</v>
      </c>
      <c r="J88" s="31">
        <f>G88/D88*100</f>
        <v>58.74561745227892</v>
      </c>
      <c r="K88" s="31">
        <f>H88/E88*100</f>
        <v>58.30473575840769</v>
      </c>
    </row>
    <row r="89" spans="2:8" s="2" customFormat="1" ht="17.25" customHeight="1">
      <c r="B89" s="46"/>
      <c r="C89" s="47"/>
      <c r="D89" s="52"/>
      <c r="E89" s="52"/>
      <c r="F89" s="47"/>
      <c r="G89" s="52"/>
      <c r="H89" s="52"/>
    </row>
    <row r="91" ht="13.5">
      <c r="E91" s="49"/>
    </row>
  </sheetData>
  <sheetProtection password="C732" sheet="1" objects="1" scenarios="1"/>
  <mergeCells count="14">
    <mergeCell ref="B3:B4"/>
    <mergeCell ref="C3:E3"/>
    <mergeCell ref="A5:B5"/>
    <mergeCell ref="A1:K1"/>
    <mergeCell ref="F3:H3"/>
    <mergeCell ref="I3:K3"/>
    <mergeCell ref="A3:A4"/>
    <mergeCell ref="D89:E89"/>
    <mergeCell ref="G89:H89"/>
    <mergeCell ref="A50:A51"/>
    <mergeCell ref="B50:B51"/>
    <mergeCell ref="C50:E50"/>
    <mergeCell ref="F50:H50"/>
    <mergeCell ref="I50:K50"/>
  </mergeCells>
  <printOptions/>
  <pageMargins left="0.5" right="0.51" top="0.54" bottom="1" header="0.512" footer="0.512"/>
  <pageSetup horizontalDpi="600" verticalDpi="6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2010-02-24T01:47:04Z</cp:lastPrinted>
  <dcterms:created xsi:type="dcterms:W3CDTF">2001-07-30T01:02:34Z</dcterms:created>
  <dcterms:modified xsi:type="dcterms:W3CDTF">2010-02-24T01:47:33Z</dcterms:modified>
  <cp:category/>
  <cp:version/>
  <cp:contentType/>
  <cp:contentStatus/>
</cp:coreProperties>
</file>