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15" activeTab="0"/>
  </bookViews>
  <sheets>
    <sheet name="17-4 " sheetId="1" r:id="rId1"/>
  </sheets>
  <definedNames/>
  <calcPr fullCalcOnLoad="1"/>
</workbook>
</file>

<file path=xl/sharedStrings.xml><?xml version="1.0" encoding="utf-8"?>
<sst xmlns="http://schemas.openxmlformats.org/spreadsheetml/2006/main" count="120" uniqueCount="84">
  <si>
    <t>投票区</t>
  </si>
  <si>
    <t>総数</t>
  </si>
  <si>
    <t>男</t>
  </si>
  <si>
    <t>女</t>
  </si>
  <si>
    <t>資料：選挙管理委員会事務局</t>
  </si>
  <si>
    <t>投票所</t>
  </si>
  <si>
    <t>当日有権者数</t>
  </si>
  <si>
    <t>投票者数</t>
  </si>
  <si>
    <t>投票率</t>
  </si>
  <si>
    <t>平均</t>
  </si>
  <si>
    <t>方南小学校</t>
  </si>
  <si>
    <t>新泉小学校</t>
  </si>
  <si>
    <t>和泉中学校</t>
  </si>
  <si>
    <t>大宮小学校</t>
  </si>
  <si>
    <t>永福小学校</t>
  </si>
  <si>
    <t>永福体育館</t>
  </si>
  <si>
    <t>向陽中学校</t>
  </si>
  <si>
    <t>高井戸第三小学校</t>
  </si>
  <si>
    <t>浜田山会館</t>
  </si>
  <si>
    <t>浜田山小学校</t>
  </si>
  <si>
    <t>和田中央児童館</t>
  </si>
  <si>
    <t>和田中学校</t>
  </si>
  <si>
    <t>高南中学校</t>
  </si>
  <si>
    <t>済美小学校</t>
  </si>
  <si>
    <t>社会教育センター</t>
  </si>
  <si>
    <t>堀之内小学校</t>
  </si>
  <si>
    <t>松ノ木小学校</t>
  </si>
  <si>
    <t>梅里区民集会所</t>
  </si>
  <si>
    <t>杉並第三小学校</t>
  </si>
  <si>
    <t>杉並第八小学校</t>
  </si>
  <si>
    <t>杉並第六小学校</t>
  </si>
  <si>
    <t>高円寺中学校</t>
  </si>
  <si>
    <t>杉並第四小学校</t>
  </si>
  <si>
    <t>馬橋小学校</t>
  </si>
  <si>
    <t>子ども家庭支援センター</t>
  </si>
  <si>
    <t>杉並第七小学校</t>
  </si>
  <si>
    <t>杉並第一小学校</t>
  </si>
  <si>
    <t>杉森中学校</t>
  </si>
  <si>
    <t>杉並第九小学校</t>
  </si>
  <si>
    <t>杉並第五小学校</t>
  </si>
  <si>
    <t>若杉小学校</t>
  </si>
  <si>
    <t>天沼中学校</t>
  </si>
  <si>
    <t>東田小学校</t>
  </si>
  <si>
    <t>東田中学校</t>
  </si>
  <si>
    <t>荻窪体育館</t>
  </si>
  <si>
    <t>杉並第二小学校</t>
  </si>
  <si>
    <t>西田小学校</t>
  </si>
  <si>
    <t>松溪中学校</t>
  </si>
  <si>
    <t>桃井第二小学校</t>
  </si>
  <si>
    <t>神明中学校</t>
  </si>
  <si>
    <t>高井戸第四小学校</t>
  </si>
  <si>
    <t>上荻会館</t>
  </si>
  <si>
    <t>桃井第三小学校</t>
  </si>
  <si>
    <t>沓掛小学校</t>
  </si>
  <si>
    <t>東原中学校</t>
  </si>
  <si>
    <t>桃井第五小学校</t>
  </si>
  <si>
    <t>八成小学校</t>
  </si>
  <si>
    <t>四宮小学校</t>
  </si>
  <si>
    <t>三谷小学校</t>
  </si>
  <si>
    <t>桃井第四小学校</t>
  </si>
  <si>
    <t>桃井第一小学校</t>
  </si>
  <si>
    <t>荻窪中学校</t>
  </si>
  <si>
    <t>松庵小学校</t>
  </si>
  <si>
    <t>西宮中学校</t>
  </si>
  <si>
    <t>宮前中学校</t>
  </si>
  <si>
    <t>高井戸第二小学校</t>
  </si>
  <si>
    <t>久我山会館</t>
  </si>
  <si>
    <t>高井戸小学校</t>
  </si>
  <si>
    <t>高井戸保健センター</t>
  </si>
  <si>
    <t>高井戸東小学校</t>
  </si>
  <si>
    <t>富士見丘小学校</t>
  </si>
  <si>
    <t>久我山小学校</t>
  </si>
  <si>
    <t>泉南中学校</t>
  </si>
  <si>
    <t>上高井戸区民集会所</t>
  </si>
  <si>
    <t>四宮森児童館</t>
  </si>
  <si>
    <t xml:space="preserve"> </t>
  </si>
  <si>
    <t xml:space="preserve"> </t>
  </si>
  <si>
    <t xml:space="preserve"> </t>
  </si>
  <si>
    <t xml:space="preserve"> </t>
  </si>
  <si>
    <t xml:space="preserve"> </t>
  </si>
  <si>
    <t xml:space="preserve"> </t>
  </si>
  <si>
    <t>17-4　杉並区長選挙投票区別投票状況</t>
  </si>
  <si>
    <t>平成19年４月22日執行</t>
  </si>
  <si>
    <t>17-4　杉並区長選挙投票区別投票状況(つづき)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</si>
</sst>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10.5"/>
      <name val="ＭＳ 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176" fontId="3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11" fillId="0" borderId="4" xfId="0" applyFont="1" applyBorder="1" applyAlignment="1">
      <alignment horizontal="distributed"/>
    </xf>
    <xf numFmtId="2" fontId="3" fillId="0" borderId="0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2" fontId="2" fillId="0" borderId="0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/>
    </xf>
    <xf numFmtId="176" fontId="2" fillId="0" borderId="3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 shrinkToFit="1"/>
    </xf>
    <xf numFmtId="176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12" fillId="0" borderId="4" xfId="0" applyFont="1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2" fillId="0" borderId="8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8" xfId="0" applyFont="1" applyBorder="1" applyAlignment="1">
      <alignment horizontal="distributed" vertical="center"/>
    </xf>
    <xf numFmtId="0" fontId="9" fillId="0" borderId="5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/>
    </xf>
    <xf numFmtId="0" fontId="3" fillId="0" borderId="12" xfId="0" applyFont="1" applyBorder="1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M88"/>
  <sheetViews>
    <sheetView tabSelected="1" workbookViewId="0" topLeftCell="A64">
      <selection activeCell="A2" sqref="A2"/>
    </sheetView>
  </sheetViews>
  <sheetFormatPr defaultColWidth="9.00390625" defaultRowHeight="13.5"/>
  <cols>
    <col min="1" max="1" width="6.625" style="33" customWidth="1"/>
    <col min="2" max="2" width="16.625" style="0" customWidth="1"/>
    <col min="3" max="8" width="8.125" style="0" customWidth="1"/>
    <col min="9" max="9" width="6.625" style="0" customWidth="1"/>
    <col min="10" max="11" width="6.50390625" style="0" customWidth="1"/>
  </cols>
  <sheetData>
    <row r="1" spans="1:11" s="5" customFormat="1" ht="17.25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7" customFormat="1" ht="17.25" customHeight="1" thickBot="1">
      <c r="A2" s="6"/>
      <c r="E2" s="8"/>
      <c r="H2" s="8"/>
      <c r="K2" s="9" t="s">
        <v>82</v>
      </c>
    </row>
    <row r="3" spans="1:11" s="7" customFormat="1" ht="17.25" customHeight="1" thickTop="1">
      <c r="A3" s="41" t="s">
        <v>0</v>
      </c>
      <c r="B3" s="41" t="s">
        <v>5</v>
      </c>
      <c r="C3" s="43" t="s">
        <v>6</v>
      </c>
      <c r="D3" s="44"/>
      <c r="E3" s="44"/>
      <c r="F3" s="43" t="s">
        <v>7</v>
      </c>
      <c r="G3" s="44"/>
      <c r="H3" s="44"/>
      <c r="I3" s="43" t="s">
        <v>8</v>
      </c>
      <c r="J3" s="44"/>
      <c r="K3" s="44"/>
    </row>
    <row r="4" spans="1:11" s="7" customFormat="1" ht="17.25" customHeight="1">
      <c r="A4" s="42"/>
      <c r="B4" s="42"/>
      <c r="C4" s="10" t="s">
        <v>1</v>
      </c>
      <c r="D4" s="10" t="s">
        <v>2</v>
      </c>
      <c r="E4" s="11" t="s">
        <v>3</v>
      </c>
      <c r="F4" s="10" t="s">
        <v>1</v>
      </c>
      <c r="G4" s="10" t="s">
        <v>2</v>
      </c>
      <c r="H4" s="11" t="s">
        <v>3</v>
      </c>
      <c r="I4" s="10" t="s">
        <v>9</v>
      </c>
      <c r="J4" s="10" t="s">
        <v>2</v>
      </c>
      <c r="K4" s="11" t="s">
        <v>3</v>
      </c>
    </row>
    <row r="5" spans="1:13" s="14" customFormat="1" ht="19.5" customHeight="1">
      <c r="A5" s="45" t="s">
        <v>1</v>
      </c>
      <c r="B5" s="46"/>
      <c r="C5" s="12">
        <f aca="true" t="shared" si="0" ref="C5:C41">SUM(D5:E5)</f>
        <v>438752</v>
      </c>
      <c r="D5" s="12">
        <f>SUM(D7:D41)+SUM(D47:D87)</f>
        <v>209649</v>
      </c>
      <c r="E5" s="12">
        <f>SUM(E7:E41)+SUM(E47:E87)</f>
        <v>229103</v>
      </c>
      <c r="F5" s="12">
        <f>SUM(G5:H5)</f>
        <v>184698</v>
      </c>
      <c r="G5" s="12">
        <f>SUM(G7:G41)+SUM(G47:G87)</f>
        <v>85915</v>
      </c>
      <c r="H5" s="12">
        <f>SUM(H7:H41)+SUM(H47:H87)</f>
        <v>98783</v>
      </c>
      <c r="I5" s="13">
        <f>F5/C5*100</f>
        <v>42.09621836481657</v>
      </c>
      <c r="J5" s="13">
        <f>G5/D5*100</f>
        <v>40.98040057429323</v>
      </c>
      <c r="K5" s="13">
        <f>H5/E5*100</f>
        <v>43.117287857426575</v>
      </c>
      <c r="L5" s="34"/>
      <c r="M5" s="34"/>
    </row>
    <row r="6" spans="1:13" s="14" customFormat="1" ht="19.5" customHeight="1">
      <c r="A6" s="15"/>
      <c r="B6" s="16"/>
      <c r="C6" s="2">
        <f t="shared" si="0"/>
        <v>0</v>
      </c>
      <c r="D6" s="2"/>
      <c r="E6" s="2"/>
      <c r="F6" s="2"/>
      <c r="G6" s="2"/>
      <c r="H6" s="2"/>
      <c r="I6" s="17"/>
      <c r="J6" s="17"/>
      <c r="K6" s="17"/>
      <c r="L6" s="34"/>
      <c r="M6" s="34"/>
    </row>
    <row r="7" spans="1:13" s="7" customFormat="1" ht="18.75" customHeight="1">
      <c r="A7" s="18">
        <v>1</v>
      </c>
      <c r="B7" s="19" t="s">
        <v>10</v>
      </c>
      <c r="C7" s="3">
        <f t="shared" si="0"/>
        <v>8412</v>
      </c>
      <c r="D7" s="3">
        <v>4195</v>
      </c>
      <c r="E7" s="3">
        <v>4217</v>
      </c>
      <c r="F7" s="3">
        <f aca="true" t="shared" si="1" ref="F7:F41">SUM(G7:H7)</f>
        <v>3180</v>
      </c>
      <c r="G7" s="3">
        <v>1478</v>
      </c>
      <c r="H7" s="3">
        <v>1702</v>
      </c>
      <c r="I7" s="20">
        <f aca="true" t="shared" si="2" ref="I7:K11">F7/C7*100</f>
        <v>37.803138373751786</v>
      </c>
      <c r="J7" s="20">
        <f t="shared" si="2"/>
        <v>35.23241954707986</v>
      </c>
      <c r="K7" s="20">
        <f t="shared" si="2"/>
        <v>40.360445814560116</v>
      </c>
      <c r="L7" s="1"/>
      <c r="M7" s="1"/>
    </row>
    <row r="8" spans="1:13" s="7" customFormat="1" ht="18.75" customHeight="1">
      <c r="A8" s="18">
        <f>A7+1</f>
        <v>2</v>
      </c>
      <c r="B8" s="19" t="s">
        <v>11</v>
      </c>
      <c r="C8" s="3">
        <f t="shared" si="0"/>
        <v>7848</v>
      </c>
      <c r="D8" s="3">
        <v>3926</v>
      </c>
      <c r="E8" s="3">
        <v>3922</v>
      </c>
      <c r="F8" s="3">
        <f t="shared" si="1"/>
        <v>3137</v>
      </c>
      <c r="G8" s="3">
        <v>1494</v>
      </c>
      <c r="H8" s="3">
        <v>1643</v>
      </c>
      <c r="I8" s="20">
        <f t="shared" si="2"/>
        <v>39.97196738022426</v>
      </c>
      <c r="J8" s="20">
        <f t="shared" si="2"/>
        <v>38.0539989811513</v>
      </c>
      <c r="K8" s="20">
        <f t="shared" si="2"/>
        <v>41.891891891891895</v>
      </c>
      <c r="L8" s="1"/>
      <c r="M8" s="1"/>
    </row>
    <row r="9" spans="1:13" s="7" customFormat="1" ht="18.75" customHeight="1">
      <c r="A9" s="18">
        <f>A8+1</f>
        <v>3</v>
      </c>
      <c r="B9" s="19" t="s">
        <v>12</v>
      </c>
      <c r="C9" s="3">
        <f t="shared" si="0"/>
        <v>7351</v>
      </c>
      <c r="D9" s="3">
        <v>3578</v>
      </c>
      <c r="E9" s="3">
        <v>3773</v>
      </c>
      <c r="F9" s="3">
        <f t="shared" si="1"/>
        <v>2715</v>
      </c>
      <c r="G9" s="3">
        <v>1304</v>
      </c>
      <c r="H9" s="3">
        <v>1411</v>
      </c>
      <c r="I9" s="20">
        <f t="shared" si="2"/>
        <v>36.93375051013468</v>
      </c>
      <c r="J9" s="20">
        <f t="shared" si="2"/>
        <v>36.4449413079933</v>
      </c>
      <c r="K9" s="20">
        <f t="shared" si="2"/>
        <v>37.39729658097005</v>
      </c>
      <c r="L9" s="1"/>
      <c r="M9" s="1"/>
    </row>
    <row r="10" spans="1:13" s="7" customFormat="1" ht="18.75" customHeight="1">
      <c r="A10" s="18">
        <f>A9+1</f>
        <v>4</v>
      </c>
      <c r="B10" s="19" t="s">
        <v>13</v>
      </c>
      <c r="C10" s="3">
        <f t="shared" si="0"/>
        <v>7198</v>
      </c>
      <c r="D10" s="3">
        <v>3437</v>
      </c>
      <c r="E10" s="3">
        <v>3761</v>
      </c>
      <c r="F10" s="3">
        <f t="shared" si="1"/>
        <v>2835</v>
      </c>
      <c r="G10" s="3">
        <v>1333</v>
      </c>
      <c r="H10" s="3">
        <v>1502</v>
      </c>
      <c r="I10" s="20">
        <f t="shared" si="2"/>
        <v>39.38594053903862</v>
      </c>
      <c r="J10" s="20">
        <f t="shared" si="2"/>
        <v>38.78382310154204</v>
      </c>
      <c r="K10" s="20">
        <f t="shared" si="2"/>
        <v>39.9361871842595</v>
      </c>
      <c r="L10" s="1"/>
      <c r="M10" s="1"/>
    </row>
    <row r="11" spans="1:13" s="7" customFormat="1" ht="18.75" customHeight="1">
      <c r="A11" s="18">
        <f>A10+1</f>
        <v>5</v>
      </c>
      <c r="B11" s="19" t="s">
        <v>14</v>
      </c>
      <c r="C11" s="3">
        <f t="shared" si="0"/>
        <v>5717</v>
      </c>
      <c r="D11" s="3">
        <v>2698</v>
      </c>
      <c r="E11" s="3">
        <v>3019</v>
      </c>
      <c r="F11" s="3">
        <f t="shared" si="1"/>
        <v>2330</v>
      </c>
      <c r="G11" s="3">
        <v>1077</v>
      </c>
      <c r="H11" s="3">
        <v>1253</v>
      </c>
      <c r="I11" s="20">
        <f t="shared" si="2"/>
        <v>40.755641070491514</v>
      </c>
      <c r="J11" s="20">
        <f t="shared" si="2"/>
        <v>39.9184581171238</v>
      </c>
      <c r="K11" s="20">
        <f t="shared" si="2"/>
        <v>41.503809208347135</v>
      </c>
      <c r="L11" s="1"/>
      <c r="M11" s="1"/>
    </row>
    <row r="12" spans="1:13" s="7" customFormat="1" ht="19.5" customHeight="1">
      <c r="A12" s="18"/>
      <c r="B12" s="19"/>
      <c r="C12" s="3">
        <f t="shared" si="0"/>
        <v>0</v>
      </c>
      <c r="D12" s="1"/>
      <c r="E12" s="1"/>
      <c r="F12" s="3">
        <f t="shared" si="1"/>
        <v>0</v>
      </c>
      <c r="G12" s="1"/>
      <c r="H12" s="1"/>
      <c r="I12" s="20"/>
      <c r="J12" s="20"/>
      <c r="K12" s="20"/>
      <c r="L12" s="1"/>
      <c r="M12" s="1"/>
    </row>
    <row r="13" spans="1:13" s="7" customFormat="1" ht="18.75" customHeight="1">
      <c r="A13" s="18">
        <f>A11+1</f>
        <v>6</v>
      </c>
      <c r="B13" s="19" t="s">
        <v>15</v>
      </c>
      <c r="C13" s="3">
        <f t="shared" si="0"/>
        <v>7218</v>
      </c>
      <c r="D13" s="3">
        <v>3313</v>
      </c>
      <c r="E13" s="3">
        <v>3905</v>
      </c>
      <c r="F13" s="3">
        <f t="shared" si="1"/>
        <v>3056</v>
      </c>
      <c r="G13" s="3">
        <v>1396</v>
      </c>
      <c r="H13" s="3">
        <v>1660</v>
      </c>
      <c r="I13" s="20">
        <f aca="true" t="shared" si="3" ref="I13:K17">F13/C13*100</f>
        <v>42.33859794957052</v>
      </c>
      <c r="J13" s="20">
        <f t="shared" si="3"/>
        <v>42.13703591910655</v>
      </c>
      <c r="K13" s="20">
        <f t="shared" si="3"/>
        <v>42.50960307298335</v>
      </c>
      <c r="L13" s="1"/>
      <c r="M13" s="1"/>
    </row>
    <row r="14" spans="1:13" s="7" customFormat="1" ht="18.75" customHeight="1">
      <c r="A14" s="18">
        <f>A13+1</f>
        <v>7</v>
      </c>
      <c r="B14" s="19" t="s">
        <v>16</v>
      </c>
      <c r="C14" s="3">
        <f t="shared" si="0"/>
        <v>7243</v>
      </c>
      <c r="D14" s="3">
        <v>3476</v>
      </c>
      <c r="E14" s="3">
        <v>3767</v>
      </c>
      <c r="F14" s="3">
        <f t="shared" si="1"/>
        <v>2535</v>
      </c>
      <c r="G14" s="3">
        <v>1195</v>
      </c>
      <c r="H14" s="3">
        <v>1340</v>
      </c>
      <c r="I14" s="20">
        <f t="shared" si="3"/>
        <v>34.99930967831009</v>
      </c>
      <c r="J14" s="20">
        <f t="shared" si="3"/>
        <v>34.37859608745685</v>
      </c>
      <c r="K14" s="20">
        <f t="shared" si="3"/>
        <v>35.5720732678524</v>
      </c>
      <c r="L14" s="1"/>
      <c r="M14" s="1"/>
    </row>
    <row r="15" spans="1:13" s="7" customFormat="1" ht="18.75" customHeight="1">
      <c r="A15" s="18">
        <f>A14+1</f>
        <v>8</v>
      </c>
      <c r="B15" s="19" t="s">
        <v>17</v>
      </c>
      <c r="C15" s="3">
        <f t="shared" si="0"/>
        <v>7091</v>
      </c>
      <c r="D15" s="3">
        <v>3371</v>
      </c>
      <c r="E15" s="3">
        <v>3720</v>
      </c>
      <c r="F15" s="3">
        <f t="shared" si="1"/>
        <v>2840</v>
      </c>
      <c r="G15" s="3">
        <v>1308</v>
      </c>
      <c r="H15" s="3">
        <v>1532</v>
      </c>
      <c r="I15" s="20">
        <f t="shared" si="3"/>
        <v>40.05076857989</v>
      </c>
      <c r="J15" s="20">
        <f t="shared" si="3"/>
        <v>38.80154256897063</v>
      </c>
      <c r="K15" s="20">
        <f t="shared" si="3"/>
        <v>41.18279569892473</v>
      </c>
      <c r="L15" s="1"/>
      <c r="M15" s="1"/>
    </row>
    <row r="16" spans="1:13" s="7" customFormat="1" ht="18.75" customHeight="1">
      <c r="A16" s="18">
        <f>A15+1</f>
        <v>9</v>
      </c>
      <c r="B16" s="19" t="s">
        <v>18</v>
      </c>
      <c r="C16" s="3">
        <f t="shared" si="0"/>
        <v>5506</v>
      </c>
      <c r="D16" s="3">
        <v>2570</v>
      </c>
      <c r="E16" s="3">
        <v>2936</v>
      </c>
      <c r="F16" s="3">
        <f t="shared" si="1"/>
        <v>2476</v>
      </c>
      <c r="G16" s="3">
        <v>1147</v>
      </c>
      <c r="H16" s="3">
        <v>1329</v>
      </c>
      <c r="I16" s="20">
        <f t="shared" si="3"/>
        <v>44.969124591354884</v>
      </c>
      <c r="J16" s="20">
        <f t="shared" si="3"/>
        <v>44.630350194552534</v>
      </c>
      <c r="K16" s="20">
        <f t="shared" si="3"/>
        <v>45.265667574931875</v>
      </c>
      <c r="L16" s="1"/>
      <c r="M16" s="1"/>
    </row>
    <row r="17" spans="1:13" s="7" customFormat="1" ht="18.75" customHeight="1">
      <c r="A17" s="18">
        <f>A16+1</f>
        <v>10</v>
      </c>
      <c r="B17" s="19" t="s">
        <v>19</v>
      </c>
      <c r="C17" s="3">
        <f t="shared" si="0"/>
        <v>9105</v>
      </c>
      <c r="D17" s="3">
        <v>4282</v>
      </c>
      <c r="E17" s="3">
        <v>4823</v>
      </c>
      <c r="F17" s="3">
        <f t="shared" si="1"/>
        <v>3924</v>
      </c>
      <c r="G17" s="3">
        <v>1810</v>
      </c>
      <c r="H17" s="3">
        <v>2114</v>
      </c>
      <c r="I17" s="20">
        <f t="shared" si="3"/>
        <v>43.09719934102142</v>
      </c>
      <c r="J17" s="20">
        <f t="shared" si="3"/>
        <v>42.269967304997664</v>
      </c>
      <c r="K17" s="20">
        <f t="shared" si="3"/>
        <v>43.83164005805516</v>
      </c>
      <c r="L17" s="1"/>
      <c r="M17" s="1"/>
    </row>
    <row r="18" spans="1:13" s="7" customFormat="1" ht="19.5" customHeight="1">
      <c r="A18" s="18"/>
      <c r="B18" s="19"/>
      <c r="C18" s="3">
        <f t="shared" si="0"/>
        <v>0</v>
      </c>
      <c r="D18" s="3" t="s">
        <v>75</v>
      </c>
      <c r="E18" s="3" t="s">
        <v>75</v>
      </c>
      <c r="F18" s="3">
        <f t="shared" si="1"/>
        <v>0</v>
      </c>
      <c r="G18" s="3" t="s">
        <v>75</v>
      </c>
      <c r="H18" s="3" t="s">
        <v>75</v>
      </c>
      <c r="I18" s="20"/>
      <c r="J18" s="20"/>
      <c r="K18" s="20"/>
      <c r="L18" s="1"/>
      <c r="M18" s="1"/>
    </row>
    <row r="19" spans="1:13" s="7" customFormat="1" ht="18.75" customHeight="1">
      <c r="A19" s="18">
        <f>A17+1</f>
        <v>11</v>
      </c>
      <c r="B19" s="19" t="s">
        <v>20</v>
      </c>
      <c r="C19" s="3">
        <f t="shared" si="0"/>
        <v>6621</v>
      </c>
      <c r="D19" s="3">
        <v>3118</v>
      </c>
      <c r="E19" s="3">
        <v>3503</v>
      </c>
      <c r="F19" s="3">
        <f t="shared" si="1"/>
        <v>2719</v>
      </c>
      <c r="G19" s="3">
        <v>1250</v>
      </c>
      <c r="H19" s="3">
        <v>1469</v>
      </c>
      <c r="I19" s="20">
        <f aca="true" t="shared" si="4" ref="I19:K23">F19/C19*100</f>
        <v>41.06630418365806</v>
      </c>
      <c r="J19" s="20">
        <f t="shared" si="4"/>
        <v>40.089801154586276</v>
      </c>
      <c r="K19" s="20">
        <f t="shared" si="4"/>
        <v>41.935483870967744</v>
      </c>
      <c r="L19" s="1"/>
      <c r="M19" s="1"/>
    </row>
    <row r="20" spans="1:13" s="7" customFormat="1" ht="18.75" customHeight="1">
      <c r="A20" s="18">
        <f>A19+1</f>
        <v>12</v>
      </c>
      <c r="B20" s="19" t="s">
        <v>21</v>
      </c>
      <c r="C20" s="3">
        <f t="shared" si="0"/>
        <v>2952</v>
      </c>
      <c r="D20" s="3">
        <v>1447</v>
      </c>
      <c r="E20" s="3">
        <v>1505</v>
      </c>
      <c r="F20" s="3">
        <f t="shared" si="1"/>
        <v>1259</v>
      </c>
      <c r="G20" s="3">
        <v>564</v>
      </c>
      <c r="H20" s="3">
        <v>695</v>
      </c>
      <c r="I20" s="20">
        <f t="shared" si="4"/>
        <v>42.64905149051491</v>
      </c>
      <c r="J20" s="20">
        <f t="shared" si="4"/>
        <v>38.977194194885975</v>
      </c>
      <c r="K20" s="20">
        <f t="shared" si="4"/>
        <v>46.179401993355484</v>
      </c>
      <c r="L20" s="1"/>
      <c r="M20" s="1"/>
    </row>
    <row r="21" spans="1:13" s="7" customFormat="1" ht="18.75" customHeight="1">
      <c r="A21" s="18">
        <f>A20+1</f>
        <v>13</v>
      </c>
      <c r="B21" s="19" t="s">
        <v>22</v>
      </c>
      <c r="C21" s="3">
        <f t="shared" si="0"/>
        <v>5147</v>
      </c>
      <c r="D21" s="3">
        <v>2446</v>
      </c>
      <c r="E21" s="3">
        <v>2701</v>
      </c>
      <c r="F21" s="3">
        <f t="shared" si="1"/>
        <v>2054</v>
      </c>
      <c r="G21" s="3">
        <v>937</v>
      </c>
      <c r="H21" s="3">
        <v>1117</v>
      </c>
      <c r="I21" s="20">
        <f t="shared" si="4"/>
        <v>39.90674179133476</v>
      </c>
      <c r="J21" s="20">
        <f t="shared" si="4"/>
        <v>38.30744071954211</v>
      </c>
      <c r="K21" s="20">
        <f t="shared" si="4"/>
        <v>41.355053683820806</v>
      </c>
      <c r="L21" s="1"/>
      <c r="M21" s="1"/>
    </row>
    <row r="22" spans="1:13" s="7" customFormat="1" ht="18.75" customHeight="1">
      <c r="A22" s="18">
        <f>A21+1</f>
        <v>14</v>
      </c>
      <c r="B22" s="19" t="s">
        <v>23</v>
      </c>
      <c r="C22" s="3">
        <f t="shared" si="0"/>
        <v>5941</v>
      </c>
      <c r="D22" s="3">
        <v>2947</v>
      </c>
      <c r="E22" s="3">
        <v>2994</v>
      </c>
      <c r="F22" s="3">
        <f t="shared" si="1"/>
        <v>2535</v>
      </c>
      <c r="G22" s="3">
        <v>1218</v>
      </c>
      <c r="H22" s="3">
        <v>1317</v>
      </c>
      <c r="I22" s="20">
        <f t="shared" si="4"/>
        <v>42.669584245076585</v>
      </c>
      <c r="J22" s="20">
        <f t="shared" si="4"/>
        <v>41.33016627078385</v>
      </c>
      <c r="K22" s="20">
        <f t="shared" si="4"/>
        <v>43.987975951903806</v>
      </c>
      <c r="L22" s="1"/>
      <c r="M22" s="1"/>
    </row>
    <row r="23" spans="1:13" s="7" customFormat="1" ht="18.75" customHeight="1">
      <c r="A23" s="18">
        <f>A22+1</f>
        <v>15</v>
      </c>
      <c r="B23" s="19" t="s">
        <v>24</v>
      </c>
      <c r="C23" s="3">
        <f t="shared" si="0"/>
        <v>6155</v>
      </c>
      <c r="D23" s="3">
        <v>2944</v>
      </c>
      <c r="E23" s="3">
        <v>3211</v>
      </c>
      <c r="F23" s="3">
        <f t="shared" si="1"/>
        <v>2700</v>
      </c>
      <c r="G23" s="3">
        <v>1221</v>
      </c>
      <c r="H23" s="3">
        <v>1479</v>
      </c>
      <c r="I23" s="20">
        <f t="shared" si="4"/>
        <v>43.86677497969131</v>
      </c>
      <c r="J23" s="20">
        <f t="shared" si="4"/>
        <v>41.474184782608695</v>
      </c>
      <c r="K23" s="20">
        <f t="shared" si="4"/>
        <v>46.06041731547804</v>
      </c>
      <c r="L23" s="1"/>
      <c r="M23" s="1"/>
    </row>
    <row r="24" spans="1:13" s="7" customFormat="1" ht="19.5" customHeight="1">
      <c r="A24" s="18"/>
      <c r="B24" s="19"/>
      <c r="C24" s="3">
        <f t="shared" si="0"/>
        <v>0</v>
      </c>
      <c r="D24" s="3" t="s">
        <v>76</v>
      </c>
      <c r="E24" s="3" t="s">
        <v>76</v>
      </c>
      <c r="F24" s="3">
        <f t="shared" si="1"/>
        <v>0</v>
      </c>
      <c r="G24" s="3" t="s">
        <v>76</v>
      </c>
      <c r="H24" s="3" t="s">
        <v>76</v>
      </c>
      <c r="I24" s="20"/>
      <c r="J24" s="20"/>
      <c r="K24" s="20"/>
      <c r="L24" s="1"/>
      <c r="M24" s="1"/>
    </row>
    <row r="25" spans="1:13" s="7" customFormat="1" ht="18.75" customHeight="1">
      <c r="A25" s="18">
        <f>A23+1</f>
        <v>16</v>
      </c>
      <c r="B25" s="19" t="s">
        <v>25</v>
      </c>
      <c r="C25" s="3">
        <f t="shared" si="0"/>
        <v>5881</v>
      </c>
      <c r="D25" s="3">
        <v>2887</v>
      </c>
      <c r="E25" s="3">
        <v>2994</v>
      </c>
      <c r="F25" s="3">
        <f t="shared" si="1"/>
        <v>2522</v>
      </c>
      <c r="G25" s="3">
        <v>1190</v>
      </c>
      <c r="H25" s="3">
        <v>1332</v>
      </c>
      <c r="I25" s="20">
        <f aca="true" t="shared" si="5" ref="I25:K29">F25/C25*100</f>
        <v>42.88386328855637</v>
      </c>
      <c r="J25" s="20">
        <f t="shared" si="5"/>
        <v>41.21925874610322</v>
      </c>
      <c r="K25" s="20">
        <f t="shared" si="5"/>
        <v>44.48897795591182</v>
      </c>
      <c r="L25" s="1"/>
      <c r="M25" s="1"/>
    </row>
    <row r="26" spans="1:13" s="7" customFormat="1" ht="18.75" customHeight="1">
      <c r="A26" s="18">
        <f>A25+1</f>
        <v>17</v>
      </c>
      <c r="B26" s="19" t="s">
        <v>26</v>
      </c>
      <c r="C26" s="3">
        <f t="shared" si="0"/>
        <v>4303</v>
      </c>
      <c r="D26" s="3">
        <v>2121</v>
      </c>
      <c r="E26" s="3">
        <v>2182</v>
      </c>
      <c r="F26" s="3">
        <f t="shared" si="1"/>
        <v>2079</v>
      </c>
      <c r="G26" s="3">
        <v>967</v>
      </c>
      <c r="H26" s="3">
        <v>1112</v>
      </c>
      <c r="I26" s="20">
        <f t="shared" si="5"/>
        <v>48.31512897978155</v>
      </c>
      <c r="J26" s="20">
        <f t="shared" si="5"/>
        <v>45.59170202734559</v>
      </c>
      <c r="K26" s="20">
        <f t="shared" si="5"/>
        <v>50.96241979835013</v>
      </c>
      <c r="L26" s="1"/>
      <c r="M26" s="1"/>
    </row>
    <row r="27" spans="1:13" s="7" customFormat="1" ht="18.75" customHeight="1">
      <c r="A27" s="18">
        <f>A26+1</f>
        <v>18</v>
      </c>
      <c r="B27" s="19" t="s">
        <v>27</v>
      </c>
      <c r="C27" s="3">
        <f t="shared" si="0"/>
        <v>4318</v>
      </c>
      <c r="D27" s="3">
        <v>2046</v>
      </c>
      <c r="E27" s="3">
        <v>2272</v>
      </c>
      <c r="F27" s="3">
        <f t="shared" si="1"/>
        <v>1726</v>
      </c>
      <c r="G27" s="3">
        <v>782</v>
      </c>
      <c r="H27" s="3">
        <v>944</v>
      </c>
      <c r="I27" s="20">
        <f t="shared" si="5"/>
        <v>39.97220935618342</v>
      </c>
      <c r="J27" s="20">
        <f t="shared" si="5"/>
        <v>38.220918866080154</v>
      </c>
      <c r="K27" s="20">
        <f t="shared" si="5"/>
        <v>41.54929577464789</v>
      </c>
      <c r="L27" s="1"/>
      <c r="M27" s="1"/>
    </row>
    <row r="28" spans="1:13" s="7" customFormat="1" ht="18.75" customHeight="1">
      <c r="A28" s="18">
        <f>A27+1</f>
        <v>19</v>
      </c>
      <c r="B28" s="19" t="s">
        <v>28</v>
      </c>
      <c r="C28" s="3">
        <f t="shared" si="0"/>
        <v>6279</v>
      </c>
      <c r="D28" s="3">
        <v>3167</v>
      </c>
      <c r="E28" s="3">
        <v>3112</v>
      </c>
      <c r="F28" s="3">
        <f t="shared" si="1"/>
        <v>2366</v>
      </c>
      <c r="G28" s="3">
        <v>1103</v>
      </c>
      <c r="H28" s="3">
        <v>1263</v>
      </c>
      <c r="I28" s="20">
        <f t="shared" si="5"/>
        <v>37.68115942028986</v>
      </c>
      <c r="J28" s="20">
        <f t="shared" si="5"/>
        <v>34.82791285127881</v>
      </c>
      <c r="K28" s="20">
        <f t="shared" si="5"/>
        <v>40.58483290488432</v>
      </c>
      <c r="L28" s="1"/>
      <c r="M28" s="1"/>
    </row>
    <row r="29" spans="1:13" s="7" customFormat="1" ht="18.75" customHeight="1">
      <c r="A29" s="18">
        <f>A28+1</f>
        <v>20</v>
      </c>
      <c r="B29" s="19" t="s">
        <v>29</v>
      </c>
      <c r="C29" s="3">
        <f t="shared" si="0"/>
        <v>5802</v>
      </c>
      <c r="D29" s="3">
        <v>2836</v>
      </c>
      <c r="E29" s="3">
        <v>2966</v>
      </c>
      <c r="F29" s="3">
        <f t="shared" si="1"/>
        <v>2007</v>
      </c>
      <c r="G29" s="3">
        <v>942</v>
      </c>
      <c r="H29" s="3">
        <v>1065</v>
      </c>
      <c r="I29" s="20">
        <f t="shared" si="5"/>
        <v>34.59152016546019</v>
      </c>
      <c r="J29" s="20">
        <f t="shared" si="5"/>
        <v>33.21579689703808</v>
      </c>
      <c r="K29" s="20">
        <f t="shared" si="5"/>
        <v>35.90694538098449</v>
      </c>
      <c r="L29" s="1"/>
      <c r="M29" s="1"/>
    </row>
    <row r="30" spans="1:13" s="7" customFormat="1" ht="19.5" customHeight="1">
      <c r="A30" s="18"/>
      <c r="B30" s="19"/>
      <c r="C30" s="3">
        <f t="shared" si="0"/>
        <v>0</v>
      </c>
      <c r="D30" s="3" t="s">
        <v>77</v>
      </c>
      <c r="E30" s="3" t="s">
        <v>77</v>
      </c>
      <c r="F30" s="3">
        <f t="shared" si="1"/>
        <v>0</v>
      </c>
      <c r="G30" s="3" t="s">
        <v>77</v>
      </c>
      <c r="H30" s="3" t="s">
        <v>77</v>
      </c>
      <c r="I30" s="20"/>
      <c r="J30" s="20"/>
      <c r="K30" s="20"/>
      <c r="L30" s="1"/>
      <c r="M30" s="1"/>
    </row>
    <row r="31" spans="1:13" s="7" customFormat="1" ht="18.75" customHeight="1">
      <c r="A31" s="18">
        <f>A29+1</f>
        <v>21</v>
      </c>
      <c r="B31" s="19" t="s">
        <v>30</v>
      </c>
      <c r="C31" s="3">
        <f t="shared" si="0"/>
        <v>8995</v>
      </c>
      <c r="D31" s="3">
        <v>4524</v>
      </c>
      <c r="E31" s="3">
        <v>4471</v>
      </c>
      <c r="F31" s="3">
        <f t="shared" si="1"/>
        <v>3432</v>
      </c>
      <c r="G31" s="3">
        <v>1636</v>
      </c>
      <c r="H31" s="3">
        <v>1796</v>
      </c>
      <c r="I31" s="20">
        <f aca="true" t="shared" si="6" ref="I31:K35">F31/C31*100</f>
        <v>38.154530294608115</v>
      </c>
      <c r="J31" s="20">
        <f t="shared" si="6"/>
        <v>36.162687886825815</v>
      </c>
      <c r="K31" s="20">
        <f t="shared" si="6"/>
        <v>40.169984343547306</v>
      </c>
      <c r="L31" s="1"/>
      <c r="M31" s="1"/>
    </row>
    <row r="32" spans="1:13" s="7" customFormat="1" ht="18.75" customHeight="1">
      <c r="A32" s="18">
        <f>A31+1</f>
        <v>22</v>
      </c>
      <c r="B32" s="19" t="s">
        <v>31</v>
      </c>
      <c r="C32" s="3">
        <f t="shared" si="0"/>
        <v>5681</v>
      </c>
      <c r="D32" s="3">
        <v>2922</v>
      </c>
      <c r="E32" s="3">
        <v>2759</v>
      </c>
      <c r="F32" s="3">
        <f t="shared" si="1"/>
        <v>2121</v>
      </c>
      <c r="G32" s="3">
        <v>1020</v>
      </c>
      <c r="H32" s="3">
        <v>1101</v>
      </c>
      <c r="I32" s="20">
        <f t="shared" si="6"/>
        <v>37.334976236578065</v>
      </c>
      <c r="J32" s="20">
        <f t="shared" si="6"/>
        <v>34.90759753593429</v>
      </c>
      <c r="K32" s="20">
        <f t="shared" si="6"/>
        <v>39.90576295759333</v>
      </c>
      <c r="L32" s="1"/>
      <c r="M32" s="1"/>
    </row>
    <row r="33" spans="1:13" s="7" customFormat="1" ht="18.75" customHeight="1">
      <c r="A33" s="18">
        <f>A32+1</f>
        <v>23</v>
      </c>
      <c r="B33" s="19" t="s">
        <v>32</v>
      </c>
      <c r="C33" s="3">
        <f t="shared" si="0"/>
        <v>6979</v>
      </c>
      <c r="D33" s="3">
        <v>3465</v>
      </c>
      <c r="E33" s="3">
        <v>3514</v>
      </c>
      <c r="F33" s="3">
        <f t="shared" si="1"/>
        <v>2425</v>
      </c>
      <c r="G33" s="3">
        <v>1146</v>
      </c>
      <c r="H33" s="3">
        <v>1279</v>
      </c>
      <c r="I33" s="20">
        <f t="shared" si="6"/>
        <v>34.74709843817166</v>
      </c>
      <c r="J33" s="20">
        <f t="shared" si="6"/>
        <v>33.073593073593074</v>
      </c>
      <c r="K33" s="20">
        <f t="shared" si="6"/>
        <v>36.397268070574846</v>
      </c>
      <c r="L33" s="1"/>
      <c r="M33" s="1"/>
    </row>
    <row r="34" spans="1:13" s="7" customFormat="1" ht="18.75" customHeight="1">
      <c r="A34" s="18">
        <f>A33+1</f>
        <v>24</v>
      </c>
      <c r="B34" s="19" t="s">
        <v>33</v>
      </c>
      <c r="C34" s="3">
        <f t="shared" si="0"/>
        <v>7979</v>
      </c>
      <c r="D34" s="3">
        <v>4071</v>
      </c>
      <c r="E34" s="3">
        <v>3908</v>
      </c>
      <c r="F34" s="3">
        <f t="shared" si="1"/>
        <v>3161</v>
      </c>
      <c r="G34" s="3">
        <v>1539</v>
      </c>
      <c r="H34" s="3">
        <v>1622</v>
      </c>
      <c r="I34" s="20">
        <f t="shared" si="6"/>
        <v>39.61649329489911</v>
      </c>
      <c r="J34" s="20">
        <f t="shared" si="6"/>
        <v>37.80397936624908</v>
      </c>
      <c r="K34" s="20">
        <f t="shared" si="6"/>
        <v>41.50460593654043</v>
      </c>
      <c r="L34" s="1"/>
      <c r="M34" s="1"/>
    </row>
    <row r="35" spans="1:13" s="7" customFormat="1" ht="18.75" customHeight="1">
      <c r="A35" s="18">
        <f>A34+1</f>
        <v>25</v>
      </c>
      <c r="B35" s="35" t="s">
        <v>34</v>
      </c>
      <c r="C35" s="3">
        <f t="shared" si="0"/>
        <v>6412</v>
      </c>
      <c r="D35" s="3">
        <v>3070</v>
      </c>
      <c r="E35" s="3">
        <v>3342</v>
      </c>
      <c r="F35" s="3">
        <f t="shared" si="1"/>
        <v>2576</v>
      </c>
      <c r="G35" s="3">
        <v>1175</v>
      </c>
      <c r="H35" s="3">
        <v>1401</v>
      </c>
      <c r="I35" s="20">
        <f t="shared" si="6"/>
        <v>40.174672489082965</v>
      </c>
      <c r="J35" s="20">
        <f t="shared" si="6"/>
        <v>38.273615635179155</v>
      </c>
      <c r="K35" s="20">
        <f t="shared" si="6"/>
        <v>41.92100538599641</v>
      </c>
      <c r="L35" s="1"/>
      <c r="M35" s="1"/>
    </row>
    <row r="36" spans="1:13" s="7" customFormat="1" ht="19.5" customHeight="1">
      <c r="A36" s="18"/>
      <c r="B36" s="19"/>
      <c r="C36" s="3">
        <f t="shared" si="0"/>
        <v>0</v>
      </c>
      <c r="D36" s="3" t="s">
        <v>78</v>
      </c>
      <c r="E36" s="3" t="s">
        <v>78</v>
      </c>
      <c r="F36" s="3">
        <f t="shared" si="1"/>
        <v>0</v>
      </c>
      <c r="G36" s="3" t="s">
        <v>78</v>
      </c>
      <c r="H36" s="3" t="s">
        <v>78</v>
      </c>
      <c r="I36" s="20"/>
      <c r="J36" s="20"/>
      <c r="K36" s="20"/>
      <c r="L36" s="1"/>
      <c r="M36" s="1"/>
    </row>
    <row r="37" spans="1:13" s="7" customFormat="1" ht="18.75" customHeight="1">
      <c r="A37" s="18">
        <f>A35+1</f>
        <v>26</v>
      </c>
      <c r="B37" s="19" t="s">
        <v>35</v>
      </c>
      <c r="C37" s="3">
        <f t="shared" si="0"/>
        <v>5976</v>
      </c>
      <c r="D37" s="3">
        <v>2801</v>
      </c>
      <c r="E37" s="3">
        <v>3175</v>
      </c>
      <c r="F37" s="3">
        <f t="shared" si="1"/>
        <v>2367</v>
      </c>
      <c r="G37" s="3">
        <v>1099</v>
      </c>
      <c r="H37" s="3">
        <v>1268</v>
      </c>
      <c r="I37" s="20">
        <f aca="true" t="shared" si="7" ref="I37:K41">F37/C37*100</f>
        <v>39.60843373493976</v>
      </c>
      <c r="J37" s="20">
        <f t="shared" si="7"/>
        <v>39.23598714744734</v>
      </c>
      <c r="K37" s="20">
        <f t="shared" si="7"/>
        <v>39.93700787401575</v>
      </c>
      <c r="L37" s="1"/>
      <c r="M37" s="1"/>
    </row>
    <row r="38" spans="1:13" s="7" customFormat="1" ht="18.75" customHeight="1">
      <c r="A38" s="18">
        <f>A37+1</f>
        <v>27</v>
      </c>
      <c r="B38" s="19" t="s">
        <v>36</v>
      </c>
      <c r="C38" s="3">
        <f t="shared" si="0"/>
        <v>7577</v>
      </c>
      <c r="D38" s="3">
        <v>3681</v>
      </c>
      <c r="E38" s="3">
        <v>3896</v>
      </c>
      <c r="F38" s="3">
        <f t="shared" si="1"/>
        <v>3222</v>
      </c>
      <c r="G38" s="3">
        <v>1491</v>
      </c>
      <c r="H38" s="3">
        <v>1731</v>
      </c>
      <c r="I38" s="20">
        <f t="shared" si="7"/>
        <v>42.52342615811007</v>
      </c>
      <c r="J38" s="20">
        <f t="shared" si="7"/>
        <v>40.50529747351263</v>
      </c>
      <c r="K38" s="20">
        <f t="shared" si="7"/>
        <v>44.43018480492813</v>
      </c>
      <c r="L38" s="1"/>
      <c r="M38" s="1"/>
    </row>
    <row r="39" spans="1:13" s="7" customFormat="1" ht="18.75" customHeight="1">
      <c r="A39" s="18">
        <f>A38+1</f>
        <v>28</v>
      </c>
      <c r="B39" s="19" t="s">
        <v>37</v>
      </c>
      <c r="C39" s="3">
        <f t="shared" si="0"/>
        <v>8049</v>
      </c>
      <c r="D39" s="3">
        <v>3864</v>
      </c>
      <c r="E39" s="3">
        <v>4185</v>
      </c>
      <c r="F39" s="3">
        <f t="shared" si="1"/>
        <v>3469</v>
      </c>
      <c r="G39" s="3">
        <v>1634</v>
      </c>
      <c r="H39" s="3">
        <v>1835</v>
      </c>
      <c r="I39" s="20">
        <f t="shared" si="7"/>
        <v>43.09852155547273</v>
      </c>
      <c r="J39" s="20">
        <f t="shared" si="7"/>
        <v>42.28778467908902</v>
      </c>
      <c r="K39" s="20">
        <f t="shared" si="7"/>
        <v>43.847072879330945</v>
      </c>
      <c r="L39" s="1"/>
      <c r="M39" s="1"/>
    </row>
    <row r="40" spans="1:13" s="7" customFormat="1" ht="18.75" customHeight="1">
      <c r="A40" s="18">
        <f>A39+1</f>
        <v>29</v>
      </c>
      <c r="B40" s="19" t="s">
        <v>38</v>
      </c>
      <c r="C40" s="3">
        <f t="shared" si="0"/>
        <v>7849</v>
      </c>
      <c r="D40" s="3">
        <v>3785</v>
      </c>
      <c r="E40" s="3">
        <v>4064</v>
      </c>
      <c r="F40" s="3">
        <f t="shared" si="1"/>
        <v>3567</v>
      </c>
      <c r="G40" s="3">
        <v>1653</v>
      </c>
      <c r="H40" s="3">
        <v>1914</v>
      </c>
      <c r="I40" s="20">
        <f t="shared" si="7"/>
        <v>45.44527965345904</v>
      </c>
      <c r="J40" s="20">
        <f t="shared" si="7"/>
        <v>43.67239101717305</v>
      </c>
      <c r="K40" s="20">
        <f t="shared" si="7"/>
        <v>47.096456692913385</v>
      </c>
      <c r="L40" s="1"/>
      <c r="M40" s="1"/>
    </row>
    <row r="41" spans="1:13" s="7" customFormat="1" ht="18.75" customHeight="1">
      <c r="A41" s="21">
        <f>A40+1</f>
        <v>30</v>
      </c>
      <c r="B41" s="22" t="s">
        <v>39</v>
      </c>
      <c r="C41" s="23">
        <f t="shared" si="0"/>
        <v>7611</v>
      </c>
      <c r="D41" s="4">
        <v>3734</v>
      </c>
      <c r="E41" s="4">
        <v>3877</v>
      </c>
      <c r="F41" s="4">
        <f t="shared" si="1"/>
        <v>3170</v>
      </c>
      <c r="G41" s="4">
        <v>1496</v>
      </c>
      <c r="H41" s="4">
        <v>1674</v>
      </c>
      <c r="I41" s="24">
        <f t="shared" si="7"/>
        <v>41.65024306924189</v>
      </c>
      <c r="J41" s="24">
        <f t="shared" si="7"/>
        <v>40.064274236743444</v>
      </c>
      <c r="K41" s="24">
        <f t="shared" si="7"/>
        <v>43.17771472788238</v>
      </c>
      <c r="L41" s="1"/>
      <c r="M41" s="1"/>
    </row>
    <row r="42" spans="3:13" s="7" customFormat="1" ht="17.25" customHeight="1">
      <c r="C42" s="3"/>
      <c r="D42" s="3"/>
      <c r="E42" s="3"/>
      <c r="F42" s="3"/>
      <c r="G42" s="3"/>
      <c r="H42" s="3"/>
      <c r="I42" s="20"/>
      <c r="J42" s="20"/>
      <c r="K42" s="20"/>
      <c r="L42" s="1"/>
      <c r="M42" s="1"/>
    </row>
    <row r="43" spans="1:11" s="5" customFormat="1" ht="17.25" customHeight="1">
      <c r="A43" s="36" t="s">
        <v>83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s="7" customFormat="1" ht="17.25" customHeight="1" thickBot="1">
      <c r="A44" s="6"/>
      <c r="E44" s="8"/>
      <c r="H44" s="8"/>
      <c r="K44" s="9"/>
    </row>
    <row r="45" spans="1:11" s="7" customFormat="1" ht="17.25" customHeight="1" thickTop="1">
      <c r="A45" s="37" t="s">
        <v>0</v>
      </c>
      <c r="B45" s="37" t="s">
        <v>5</v>
      </c>
      <c r="C45" s="39" t="s">
        <v>6</v>
      </c>
      <c r="D45" s="40"/>
      <c r="E45" s="40"/>
      <c r="F45" s="39" t="s">
        <v>7</v>
      </c>
      <c r="G45" s="40"/>
      <c r="H45" s="40"/>
      <c r="I45" s="39" t="s">
        <v>8</v>
      </c>
      <c r="J45" s="40"/>
      <c r="K45" s="40"/>
    </row>
    <row r="46" spans="1:11" s="7" customFormat="1" ht="17.25" customHeight="1">
      <c r="A46" s="38"/>
      <c r="B46" s="38"/>
      <c r="C46" s="27" t="s">
        <v>1</v>
      </c>
      <c r="D46" s="27" t="s">
        <v>2</v>
      </c>
      <c r="E46" s="28" t="s">
        <v>3</v>
      </c>
      <c r="F46" s="27" t="s">
        <v>1</v>
      </c>
      <c r="G46" s="27" t="s">
        <v>2</v>
      </c>
      <c r="H46" s="28" t="s">
        <v>3</v>
      </c>
      <c r="I46" s="29" t="s">
        <v>9</v>
      </c>
      <c r="J46" s="29" t="s">
        <v>2</v>
      </c>
      <c r="K46" s="30" t="s">
        <v>3</v>
      </c>
    </row>
    <row r="47" spans="1:11" s="7" customFormat="1" ht="17.25" customHeight="1">
      <c r="A47" s="18">
        <f>A41+1</f>
        <v>31</v>
      </c>
      <c r="B47" s="19" t="s">
        <v>40</v>
      </c>
      <c r="C47" s="3">
        <f aca="true" t="shared" si="8" ref="C47:C87">SUM(D47:E47)</f>
        <v>6045</v>
      </c>
      <c r="D47" s="3">
        <v>2856</v>
      </c>
      <c r="E47" s="3">
        <v>3189</v>
      </c>
      <c r="F47" s="3">
        <f>SUM(G47:H47)</f>
        <v>2438</v>
      </c>
      <c r="G47" s="3">
        <v>1125</v>
      </c>
      <c r="H47" s="3">
        <v>1313</v>
      </c>
      <c r="I47" s="20">
        <f aca="true" t="shared" si="9" ref="I47:K51">F47/C47*100</f>
        <v>40.33085194375517</v>
      </c>
      <c r="J47" s="20">
        <f t="shared" si="9"/>
        <v>39.390756302521005</v>
      </c>
      <c r="K47" s="20">
        <f t="shared" si="9"/>
        <v>41.172781436186895</v>
      </c>
    </row>
    <row r="48" spans="1:11" s="7" customFormat="1" ht="17.25" customHeight="1">
      <c r="A48" s="18">
        <f>A47+1</f>
        <v>32</v>
      </c>
      <c r="B48" s="19" t="s">
        <v>41</v>
      </c>
      <c r="C48" s="3">
        <f t="shared" si="8"/>
        <v>7140</v>
      </c>
      <c r="D48" s="3">
        <v>3305</v>
      </c>
      <c r="E48" s="3">
        <v>3835</v>
      </c>
      <c r="F48" s="3">
        <f>SUM(G48:H48)</f>
        <v>3197</v>
      </c>
      <c r="G48" s="3">
        <v>1463</v>
      </c>
      <c r="H48" s="3">
        <v>1734</v>
      </c>
      <c r="I48" s="20">
        <f t="shared" si="9"/>
        <v>44.77591036414566</v>
      </c>
      <c r="J48" s="20">
        <f t="shared" si="9"/>
        <v>44.26626323751891</v>
      </c>
      <c r="K48" s="20">
        <f t="shared" si="9"/>
        <v>45.21512385919166</v>
      </c>
    </row>
    <row r="49" spans="1:11" s="7" customFormat="1" ht="17.25" customHeight="1">
      <c r="A49" s="18">
        <f>A48+1</f>
        <v>33</v>
      </c>
      <c r="B49" s="19" t="s">
        <v>42</v>
      </c>
      <c r="C49" s="3">
        <f t="shared" si="8"/>
        <v>6326</v>
      </c>
      <c r="D49" s="3">
        <v>3094</v>
      </c>
      <c r="E49" s="3">
        <v>3232</v>
      </c>
      <c r="F49" s="3">
        <f>SUM(G49:H49)</f>
        <v>3087</v>
      </c>
      <c r="G49" s="3">
        <v>1419</v>
      </c>
      <c r="H49" s="3">
        <v>1668</v>
      </c>
      <c r="I49" s="20">
        <f t="shared" si="9"/>
        <v>48.79860891558646</v>
      </c>
      <c r="J49" s="20">
        <f t="shared" si="9"/>
        <v>45.86296056884292</v>
      </c>
      <c r="K49" s="20">
        <f t="shared" si="9"/>
        <v>51.60891089108911</v>
      </c>
    </row>
    <row r="50" spans="1:11" s="7" customFormat="1" ht="17.25" customHeight="1">
      <c r="A50" s="18">
        <f>A49+1</f>
        <v>34</v>
      </c>
      <c r="B50" s="19" t="s">
        <v>43</v>
      </c>
      <c r="C50" s="3">
        <f t="shared" si="8"/>
        <v>6170</v>
      </c>
      <c r="D50" s="3">
        <v>2880</v>
      </c>
      <c r="E50" s="3">
        <v>3290</v>
      </c>
      <c r="F50" s="3">
        <f>SUM(G50:H50)</f>
        <v>2850</v>
      </c>
      <c r="G50" s="3">
        <v>1331</v>
      </c>
      <c r="H50" s="3">
        <v>1519</v>
      </c>
      <c r="I50" s="20">
        <f t="shared" si="9"/>
        <v>46.19124797406807</v>
      </c>
      <c r="J50" s="20">
        <f t="shared" si="9"/>
        <v>46.21527777777778</v>
      </c>
      <c r="K50" s="20">
        <f t="shared" si="9"/>
        <v>46.170212765957444</v>
      </c>
    </row>
    <row r="51" spans="1:11" s="7" customFormat="1" ht="17.25" customHeight="1">
      <c r="A51" s="18">
        <f>A50+1</f>
        <v>35</v>
      </c>
      <c r="B51" s="19" t="s">
        <v>44</v>
      </c>
      <c r="C51" s="3">
        <f t="shared" si="8"/>
        <v>7758</v>
      </c>
      <c r="D51" s="3">
        <v>3646</v>
      </c>
      <c r="E51" s="3">
        <v>4112</v>
      </c>
      <c r="F51" s="3">
        <f>SUM(G51:H51)</f>
        <v>3553</v>
      </c>
      <c r="G51" s="3">
        <v>1637</v>
      </c>
      <c r="H51" s="3">
        <v>1916</v>
      </c>
      <c r="I51" s="20">
        <f t="shared" si="9"/>
        <v>45.79788605310647</v>
      </c>
      <c r="J51" s="20">
        <f t="shared" si="9"/>
        <v>44.89851892484915</v>
      </c>
      <c r="K51" s="20">
        <f t="shared" si="9"/>
        <v>46.59533073929961</v>
      </c>
    </row>
    <row r="52" spans="1:11" s="7" customFormat="1" ht="15.75" customHeight="1">
      <c r="A52" s="18"/>
      <c r="B52" s="19"/>
      <c r="C52" s="3">
        <f t="shared" si="8"/>
        <v>0</v>
      </c>
      <c r="D52" s="1"/>
      <c r="E52" s="1"/>
      <c r="F52" s="1"/>
      <c r="G52" s="1"/>
      <c r="H52" s="1"/>
      <c r="I52" s="20"/>
      <c r="J52" s="20"/>
      <c r="K52" s="20"/>
    </row>
    <row r="53" spans="1:11" s="7" customFormat="1" ht="17.25" customHeight="1">
      <c r="A53" s="18">
        <f>A51+1</f>
        <v>36</v>
      </c>
      <c r="B53" s="19" t="s">
        <v>45</v>
      </c>
      <c r="C53" s="3">
        <f t="shared" si="8"/>
        <v>5413</v>
      </c>
      <c r="D53" s="3">
        <v>2630</v>
      </c>
      <c r="E53" s="3">
        <v>2783</v>
      </c>
      <c r="F53" s="3">
        <f>SUM(G53:H53)</f>
        <v>2464</v>
      </c>
      <c r="G53" s="3">
        <v>1181</v>
      </c>
      <c r="H53" s="3">
        <v>1283</v>
      </c>
      <c r="I53" s="20">
        <f aca="true" t="shared" si="10" ref="I53:K57">F53/C53*100</f>
        <v>45.52004433770552</v>
      </c>
      <c r="J53" s="20">
        <f t="shared" si="10"/>
        <v>44.90494296577946</v>
      </c>
      <c r="K53" s="20">
        <f t="shared" si="10"/>
        <v>46.10132950053899</v>
      </c>
    </row>
    <row r="54" spans="1:11" s="7" customFormat="1" ht="17.25" customHeight="1">
      <c r="A54" s="18">
        <f>A53+1</f>
        <v>37</v>
      </c>
      <c r="B54" s="19" t="s">
        <v>46</v>
      </c>
      <c r="C54" s="3">
        <f t="shared" si="8"/>
        <v>5652</v>
      </c>
      <c r="D54" s="3">
        <v>2715</v>
      </c>
      <c r="E54" s="3">
        <v>2937</v>
      </c>
      <c r="F54" s="3">
        <f>SUM(G54:H54)</f>
        <v>2609</v>
      </c>
      <c r="G54" s="3">
        <v>1222</v>
      </c>
      <c r="H54" s="3">
        <v>1387</v>
      </c>
      <c r="I54" s="20">
        <f t="shared" si="10"/>
        <v>46.160651096956826</v>
      </c>
      <c r="J54" s="20">
        <f t="shared" si="10"/>
        <v>45.00920810313075</v>
      </c>
      <c r="K54" s="20">
        <f t="shared" si="10"/>
        <v>47.22505958461014</v>
      </c>
    </row>
    <row r="55" spans="1:11" s="7" customFormat="1" ht="17.25" customHeight="1">
      <c r="A55" s="18">
        <f>A54+1</f>
        <v>38</v>
      </c>
      <c r="B55" s="19" t="s">
        <v>47</v>
      </c>
      <c r="C55" s="3">
        <f t="shared" si="8"/>
        <v>4210</v>
      </c>
      <c r="D55" s="3">
        <v>1999</v>
      </c>
      <c r="E55" s="3">
        <v>2211</v>
      </c>
      <c r="F55" s="3">
        <f>SUM(G55:H55)</f>
        <v>1944</v>
      </c>
      <c r="G55" s="3">
        <v>933</v>
      </c>
      <c r="H55" s="3">
        <v>1011</v>
      </c>
      <c r="I55" s="20">
        <f t="shared" si="10"/>
        <v>46.17577197149644</v>
      </c>
      <c r="J55" s="20">
        <f t="shared" si="10"/>
        <v>46.673336668334166</v>
      </c>
      <c r="K55" s="20">
        <f t="shared" si="10"/>
        <v>45.725915875169605</v>
      </c>
    </row>
    <row r="56" spans="1:11" s="7" customFormat="1" ht="17.25" customHeight="1">
      <c r="A56" s="18">
        <f>A55+1</f>
        <v>39</v>
      </c>
      <c r="B56" s="19" t="s">
        <v>48</v>
      </c>
      <c r="C56" s="3">
        <f t="shared" si="8"/>
        <v>9340</v>
      </c>
      <c r="D56" s="3">
        <v>4268</v>
      </c>
      <c r="E56" s="3">
        <v>5072</v>
      </c>
      <c r="F56" s="3">
        <f>SUM(G56:H56)</f>
        <v>3939</v>
      </c>
      <c r="G56" s="3">
        <v>1808</v>
      </c>
      <c r="H56" s="3">
        <v>2131</v>
      </c>
      <c r="I56" s="20">
        <f t="shared" si="10"/>
        <v>42.17344753747324</v>
      </c>
      <c r="J56" s="20">
        <f t="shared" si="10"/>
        <v>42.36176194939081</v>
      </c>
      <c r="K56" s="20">
        <f t="shared" si="10"/>
        <v>42.01498422712934</v>
      </c>
    </row>
    <row r="57" spans="1:11" s="7" customFormat="1" ht="17.25" customHeight="1">
      <c r="A57" s="18">
        <f>A56+1</f>
        <v>40</v>
      </c>
      <c r="B57" s="19" t="s">
        <v>49</v>
      </c>
      <c r="C57" s="3">
        <f t="shared" si="8"/>
        <v>7307</v>
      </c>
      <c r="D57" s="3">
        <v>3432</v>
      </c>
      <c r="E57" s="3">
        <v>3875</v>
      </c>
      <c r="F57" s="3">
        <f>SUM(G57:H57)</f>
        <v>3250</v>
      </c>
      <c r="G57" s="3">
        <v>1527</v>
      </c>
      <c r="H57" s="3">
        <v>1723</v>
      </c>
      <c r="I57" s="20">
        <f t="shared" si="10"/>
        <v>44.47789790611742</v>
      </c>
      <c r="J57" s="20">
        <f t="shared" si="10"/>
        <v>44.49300699300699</v>
      </c>
      <c r="K57" s="20">
        <f t="shared" si="10"/>
        <v>44.464516129032255</v>
      </c>
    </row>
    <row r="58" spans="1:11" s="7" customFormat="1" ht="15.75" customHeight="1">
      <c r="A58" s="18"/>
      <c r="B58" s="19"/>
      <c r="C58" s="3">
        <f t="shared" si="8"/>
        <v>0</v>
      </c>
      <c r="D58" s="1"/>
      <c r="E58" s="1"/>
      <c r="F58" s="1"/>
      <c r="G58" s="1"/>
      <c r="H58" s="1"/>
      <c r="I58" s="20"/>
      <c r="J58" s="20"/>
      <c r="K58" s="20"/>
    </row>
    <row r="59" spans="1:11" s="7" customFormat="1" ht="17.25" customHeight="1">
      <c r="A59" s="18">
        <f>A57+1</f>
        <v>41</v>
      </c>
      <c r="B59" s="19" t="s">
        <v>50</v>
      </c>
      <c r="C59" s="3">
        <f t="shared" si="8"/>
        <v>6871</v>
      </c>
      <c r="D59" s="3">
        <v>3122</v>
      </c>
      <c r="E59" s="3">
        <v>3749</v>
      </c>
      <c r="F59" s="3">
        <f>SUM(G59:H59)</f>
        <v>2843</v>
      </c>
      <c r="G59" s="3">
        <v>1283</v>
      </c>
      <c r="H59" s="3">
        <v>1560</v>
      </c>
      <c r="I59" s="20">
        <f aca="true" t="shared" si="11" ref="I59:K63">F59/C59*100</f>
        <v>41.3768010478824</v>
      </c>
      <c r="J59" s="20">
        <f t="shared" si="11"/>
        <v>41.095451633568224</v>
      </c>
      <c r="K59" s="20">
        <f t="shared" si="11"/>
        <v>41.61109629234463</v>
      </c>
    </row>
    <row r="60" spans="1:11" s="7" customFormat="1" ht="17.25" customHeight="1">
      <c r="A60" s="18">
        <f>A59+1</f>
        <v>42</v>
      </c>
      <c r="B60" s="19" t="s">
        <v>51</v>
      </c>
      <c r="C60" s="3">
        <f t="shared" si="8"/>
        <v>6123</v>
      </c>
      <c r="D60" s="3">
        <v>2936</v>
      </c>
      <c r="E60" s="3">
        <v>3187</v>
      </c>
      <c r="F60" s="3">
        <f>SUM(G60:H60)</f>
        <v>2650</v>
      </c>
      <c r="G60" s="3">
        <v>1260</v>
      </c>
      <c r="H60" s="3">
        <v>1390</v>
      </c>
      <c r="I60" s="20">
        <f t="shared" si="11"/>
        <v>43.27943818389679</v>
      </c>
      <c r="J60" s="20">
        <f t="shared" si="11"/>
        <v>42.915531335149865</v>
      </c>
      <c r="K60" s="20">
        <f t="shared" si="11"/>
        <v>43.61468465641669</v>
      </c>
    </row>
    <row r="61" spans="1:11" s="7" customFormat="1" ht="17.25" customHeight="1">
      <c r="A61" s="18">
        <f>A60+1</f>
        <v>43</v>
      </c>
      <c r="B61" s="19" t="s">
        <v>52</v>
      </c>
      <c r="C61" s="3">
        <f t="shared" si="8"/>
        <v>9057</v>
      </c>
      <c r="D61" s="3">
        <v>4182</v>
      </c>
      <c r="E61" s="3">
        <v>4875</v>
      </c>
      <c r="F61" s="3">
        <f>SUM(G61:H61)</f>
        <v>3767</v>
      </c>
      <c r="G61" s="3">
        <v>1741</v>
      </c>
      <c r="H61" s="3">
        <v>2026</v>
      </c>
      <c r="I61" s="20">
        <f t="shared" si="11"/>
        <v>41.592138677266206</v>
      </c>
      <c r="J61" s="20">
        <f t="shared" si="11"/>
        <v>41.63079866092779</v>
      </c>
      <c r="K61" s="20">
        <f t="shared" si="11"/>
        <v>41.55897435897436</v>
      </c>
    </row>
    <row r="62" spans="1:11" s="7" customFormat="1" ht="17.25" customHeight="1">
      <c r="A62" s="18">
        <f>A61+1</f>
        <v>44</v>
      </c>
      <c r="B62" s="19" t="s">
        <v>53</v>
      </c>
      <c r="C62" s="3">
        <f t="shared" si="8"/>
        <v>5109</v>
      </c>
      <c r="D62" s="3">
        <v>2474</v>
      </c>
      <c r="E62" s="3">
        <v>2635</v>
      </c>
      <c r="F62" s="3">
        <f>SUM(G62:H62)</f>
        <v>2452</v>
      </c>
      <c r="G62" s="3">
        <v>1142</v>
      </c>
      <c r="H62" s="3">
        <v>1310</v>
      </c>
      <c r="I62" s="20">
        <f t="shared" si="11"/>
        <v>47.99373654335486</v>
      </c>
      <c r="J62" s="20">
        <f t="shared" si="11"/>
        <v>46.160064672594984</v>
      </c>
      <c r="K62" s="20">
        <f t="shared" si="11"/>
        <v>49.71537001897533</v>
      </c>
    </row>
    <row r="63" spans="1:11" s="7" customFormat="1" ht="17.25" customHeight="1">
      <c r="A63" s="18">
        <f>A62+1</f>
        <v>45</v>
      </c>
      <c r="B63" s="19" t="s">
        <v>54</v>
      </c>
      <c r="C63" s="3">
        <f t="shared" si="8"/>
        <v>5707</v>
      </c>
      <c r="D63" s="3">
        <v>2765</v>
      </c>
      <c r="E63" s="3">
        <v>2942</v>
      </c>
      <c r="F63" s="3">
        <f>SUM(G63:H63)</f>
        <v>2491</v>
      </c>
      <c r="G63" s="3">
        <v>1167</v>
      </c>
      <c r="H63" s="3">
        <v>1324</v>
      </c>
      <c r="I63" s="20">
        <f t="shared" si="11"/>
        <v>43.648151393026104</v>
      </c>
      <c r="J63" s="20">
        <f t="shared" si="11"/>
        <v>42.20614828209765</v>
      </c>
      <c r="K63" s="20">
        <f t="shared" si="11"/>
        <v>45.00339904826649</v>
      </c>
    </row>
    <row r="64" spans="1:11" s="7" customFormat="1" ht="15.75" customHeight="1">
      <c r="A64" s="18"/>
      <c r="B64" s="19"/>
      <c r="C64" s="3">
        <f t="shared" si="8"/>
        <v>0</v>
      </c>
      <c r="D64" s="1"/>
      <c r="E64" s="1"/>
      <c r="F64" s="1"/>
      <c r="G64" s="3" t="s">
        <v>79</v>
      </c>
      <c r="H64" s="3" t="s">
        <v>79</v>
      </c>
      <c r="I64" s="20"/>
      <c r="J64" s="20"/>
      <c r="K64" s="20"/>
    </row>
    <row r="65" spans="1:11" s="7" customFormat="1" ht="17.25" customHeight="1">
      <c r="A65" s="18">
        <f>A63+1</f>
        <v>46</v>
      </c>
      <c r="B65" s="19" t="s">
        <v>55</v>
      </c>
      <c r="C65" s="3">
        <f t="shared" si="8"/>
        <v>8072</v>
      </c>
      <c r="D65" s="3">
        <v>3883</v>
      </c>
      <c r="E65" s="3">
        <v>4189</v>
      </c>
      <c r="F65" s="3">
        <f>SUM(G65:H65)</f>
        <v>3602</v>
      </c>
      <c r="G65" s="3">
        <v>1685</v>
      </c>
      <c r="H65" s="3">
        <v>1917</v>
      </c>
      <c r="I65" s="20">
        <f aca="true" t="shared" si="12" ref="I65:K69">F65/C65*100</f>
        <v>44.62338949454906</v>
      </c>
      <c r="J65" s="20">
        <f t="shared" si="12"/>
        <v>43.39428277105331</v>
      </c>
      <c r="K65" s="20">
        <f t="shared" si="12"/>
        <v>45.76271186440678</v>
      </c>
    </row>
    <row r="66" spans="1:11" s="7" customFormat="1" ht="17.25" customHeight="1">
      <c r="A66" s="18">
        <f>A65+1</f>
        <v>47</v>
      </c>
      <c r="B66" s="19" t="s">
        <v>56</v>
      </c>
      <c r="C66" s="3">
        <f t="shared" si="8"/>
        <v>8857</v>
      </c>
      <c r="D66" s="3">
        <v>4277</v>
      </c>
      <c r="E66" s="3">
        <v>4580</v>
      </c>
      <c r="F66" s="3">
        <f>SUM(G66:H66)</f>
        <v>3600</v>
      </c>
      <c r="G66" s="3">
        <v>1690</v>
      </c>
      <c r="H66" s="3">
        <v>1910</v>
      </c>
      <c r="I66" s="20">
        <f t="shared" si="12"/>
        <v>40.645816868014</v>
      </c>
      <c r="J66" s="20">
        <f t="shared" si="12"/>
        <v>39.51367781155015</v>
      </c>
      <c r="K66" s="20">
        <f t="shared" si="12"/>
        <v>41.70305676855895</v>
      </c>
    </row>
    <row r="67" spans="1:11" s="7" customFormat="1" ht="17.25" customHeight="1">
      <c r="A67" s="18">
        <f>A66+1</f>
        <v>48</v>
      </c>
      <c r="B67" s="19" t="s">
        <v>57</v>
      </c>
      <c r="C67" s="3">
        <f t="shared" si="8"/>
        <v>7365</v>
      </c>
      <c r="D67" s="3">
        <v>3609</v>
      </c>
      <c r="E67" s="3">
        <v>3756</v>
      </c>
      <c r="F67" s="3">
        <f>SUM(G67:H67)</f>
        <v>3357</v>
      </c>
      <c r="G67" s="3">
        <v>1588</v>
      </c>
      <c r="H67" s="3">
        <v>1769</v>
      </c>
      <c r="I67" s="20">
        <f t="shared" si="12"/>
        <v>45.580448065173115</v>
      </c>
      <c r="J67" s="20">
        <f t="shared" si="12"/>
        <v>44.00110834026046</v>
      </c>
      <c r="K67" s="20">
        <f t="shared" si="12"/>
        <v>47.09797657082002</v>
      </c>
    </row>
    <row r="68" spans="1:11" s="7" customFormat="1" ht="17.25" customHeight="1">
      <c r="A68" s="18">
        <f>A67+1</f>
        <v>49</v>
      </c>
      <c r="B68" s="19" t="s">
        <v>58</v>
      </c>
      <c r="C68" s="3">
        <f t="shared" si="8"/>
        <v>9077</v>
      </c>
      <c r="D68" s="3">
        <v>4463</v>
      </c>
      <c r="E68" s="3">
        <v>4614</v>
      </c>
      <c r="F68" s="3">
        <f>SUM(G68:H68)</f>
        <v>4102</v>
      </c>
      <c r="G68" s="3">
        <v>1944</v>
      </c>
      <c r="H68" s="3">
        <v>2158</v>
      </c>
      <c r="I68" s="20">
        <f t="shared" si="12"/>
        <v>45.19114244794535</v>
      </c>
      <c r="J68" s="20">
        <f t="shared" si="12"/>
        <v>43.558144745686754</v>
      </c>
      <c r="K68" s="20">
        <f t="shared" si="12"/>
        <v>46.77069787602947</v>
      </c>
    </row>
    <row r="69" spans="1:11" s="7" customFormat="1" ht="17.25" customHeight="1">
      <c r="A69" s="18">
        <f>A68+1</f>
        <v>50</v>
      </c>
      <c r="B69" s="19" t="s">
        <v>59</v>
      </c>
      <c r="C69" s="3">
        <f t="shared" si="8"/>
        <v>6775</v>
      </c>
      <c r="D69" s="3">
        <v>3174</v>
      </c>
      <c r="E69" s="3">
        <v>3601</v>
      </c>
      <c r="F69" s="3">
        <f>SUM(G69:H69)</f>
        <v>2897</v>
      </c>
      <c r="G69" s="3">
        <v>1365</v>
      </c>
      <c r="H69" s="3">
        <v>1532</v>
      </c>
      <c r="I69" s="20">
        <f t="shared" si="12"/>
        <v>42.76014760147602</v>
      </c>
      <c r="J69" s="20">
        <f t="shared" si="12"/>
        <v>43.00567107750473</v>
      </c>
      <c r="K69" s="20">
        <f t="shared" si="12"/>
        <v>42.543737850597054</v>
      </c>
    </row>
    <row r="70" spans="1:11" s="7" customFormat="1" ht="15.75" customHeight="1">
      <c r="A70" s="18"/>
      <c r="B70" s="19"/>
      <c r="C70" s="3">
        <f t="shared" si="8"/>
        <v>0</v>
      </c>
      <c r="D70" s="1"/>
      <c r="E70" s="1"/>
      <c r="F70" s="1"/>
      <c r="G70" s="1"/>
      <c r="H70" s="1"/>
      <c r="I70" s="20"/>
      <c r="J70" s="20"/>
      <c r="K70" s="20"/>
    </row>
    <row r="71" spans="1:11" s="7" customFormat="1" ht="17.25" customHeight="1">
      <c r="A71" s="18">
        <f>A69+1</f>
        <v>51</v>
      </c>
      <c r="B71" s="19" t="s">
        <v>60</v>
      </c>
      <c r="C71" s="3">
        <f t="shared" si="8"/>
        <v>10285</v>
      </c>
      <c r="D71" s="3">
        <v>4880</v>
      </c>
      <c r="E71" s="3">
        <v>5405</v>
      </c>
      <c r="F71" s="3">
        <f>SUM(G71:H71)</f>
        <v>4348</v>
      </c>
      <c r="G71" s="3">
        <v>2001</v>
      </c>
      <c r="H71" s="3">
        <v>2347</v>
      </c>
      <c r="I71" s="20">
        <f aca="true" t="shared" si="13" ref="I71:K75">F71/C71*100</f>
        <v>42.27515799708313</v>
      </c>
      <c r="J71" s="20">
        <f t="shared" si="13"/>
        <v>41.00409836065574</v>
      </c>
      <c r="K71" s="20">
        <f t="shared" si="13"/>
        <v>43.422756706753006</v>
      </c>
    </row>
    <row r="72" spans="1:11" s="7" customFormat="1" ht="17.25" customHeight="1">
      <c r="A72" s="18">
        <f>A71+1</f>
        <v>52</v>
      </c>
      <c r="B72" s="19" t="s">
        <v>61</v>
      </c>
      <c r="C72" s="3">
        <f t="shared" si="8"/>
        <v>8893</v>
      </c>
      <c r="D72" s="3">
        <v>4160</v>
      </c>
      <c r="E72" s="3">
        <v>4733</v>
      </c>
      <c r="F72" s="3">
        <f>SUM(G72:H72)</f>
        <v>3600</v>
      </c>
      <c r="G72" s="3">
        <v>1676</v>
      </c>
      <c r="H72" s="3">
        <v>1924</v>
      </c>
      <c r="I72" s="20">
        <f t="shared" si="13"/>
        <v>40.48127740919825</v>
      </c>
      <c r="J72" s="20">
        <f t="shared" si="13"/>
        <v>40.28846153846154</v>
      </c>
      <c r="K72" s="20">
        <f t="shared" si="13"/>
        <v>40.65075005282062</v>
      </c>
    </row>
    <row r="73" spans="1:11" s="7" customFormat="1" ht="17.25" customHeight="1">
      <c r="A73" s="18">
        <f>A72+1</f>
        <v>53</v>
      </c>
      <c r="B73" s="19" t="s">
        <v>62</v>
      </c>
      <c r="C73" s="3">
        <f t="shared" si="8"/>
        <v>8062</v>
      </c>
      <c r="D73" s="3">
        <v>3700</v>
      </c>
      <c r="E73" s="3">
        <v>4362</v>
      </c>
      <c r="F73" s="3">
        <f>SUM(G73:H73)</f>
        <v>3153</v>
      </c>
      <c r="G73" s="3">
        <v>1472</v>
      </c>
      <c r="H73" s="3">
        <v>1681</v>
      </c>
      <c r="I73" s="20">
        <f t="shared" si="13"/>
        <v>39.10940213346564</v>
      </c>
      <c r="J73" s="20">
        <f t="shared" si="13"/>
        <v>39.78378378378378</v>
      </c>
      <c r="K73" s="20">
        <f t="shared" si="13"/>
        <v>38.53736817973407</v>
      </c>
    </row>
    <row r="74" spans="1:11" s="7" customFormat="1" ht="17.25" customHeight="1">
      <c r="A74" s="18">
        <f>A73+1</f>
        <v>54</v>
      </c>
      <c r="B74" s="19" t="s">
        <v>63</v>
      </c>
      <c r="C74" s="3">
        <f t="shared" si="8"/>
        <v>5972</v>
      </c>
      <c r="D74" s="3">
        <v>2880</v>
      </c>
      <c r="E74" s="3">
        <v>3092</v>
      </c>
      <c r="F74" s="3">
        <f>SUM(G74:H74)</f>
        <v>2609</v>
      </c>
      <c r="G74" s="3">
        <v>1258</v>
      </c>
      <c r="H74" s="3">
        <v>1351</v>
      </c>
      <c r="I74" s="20">
        <f t="shared" si="13"/>
        <v>43.687206965840595</v>
      </c>
      <c r="J74" s="20">
        <f t="shared" si="13"/>
        <v>43.68055555555556</v>
      </c>
      <c r="K74" s="20">
        <f t="shared" si="13"/>
        <v>43.69340232858991</v>
      </c>
    </row>
    <row r="75" spans="1:11" s="7" customFormat="1" ht="17.25" customHeight="1">
      <c r="A75" s="18">
        <f>A74+1</f>
        <v>55</v>
      </c>
      <c r="B75" s="19" t="s">
        <v>64</v>
      </c>
      <c r="C75" s="3">
        <f t="shared" si="8"/>
        <v>9241</v>
      </c>
      <c r="D75" s="3">
        <v>4440</v>
      </c>
      <c r="E75" s="3">
        <v>4801</v>
      </c>
      <c r="F75" s="3">
        <f>SUM(G75:H75)</f>
        <v>4033</v>
      </c>
      <c r="G75" s="3">
        <v>1856</v>
      </c>
      <c r="H75" s="3">
        <v>2177</v>
      </c>
      <c r="I75" s="20">
        <f t="shared" si="13"/>
        <v>43.64246293691159</v>
      </c>
      <c r="J75" s="20">
        <f t="shared" si="13"/>
        <v>41.8018018018018</v>
      </c>
      <c r="K75" s="20">
        <f t="shared" si="13"/>
        <v>45.34471985003125</v>
      </c>
    </row>
    <row r="76" spans="1:11" s="7" customFormat="1" ht="15.75" customHeight="1">
      <c r="A76" s="18"/>
      <c r="B76" s="19"/>
      <c r="C76" s="3">
        <f t="shared" si="8"/>
        <v>0</v>
      </c>
      <c r="D76" s="1"/>
      <c r="E76" s="1"/>
      <c r="F76" s="1"/>
      <c r="G76" s="1"/>
      <c r="H76" s="1"/>
      <c r="I76" s="20"/>
      <c r="J76" s="20"/>
      <c r="K76" s="20"/>
    </row>
    <row r="77" spans="1:11" s="7" customFormat="1" ht="17.25" customHeight="1">
      <c r="A77" s="18">
        <f>A75+1</f>
        <v>56</v>
      </c>
      <c r="B77" s="19" t="s">
        <v>65</v>
      </c>
      <c r="C77" s="3">
        <f t="shared" si="8"/>
        <v>5425</v>
      </c>
      <c r="D77" s="3">
        <v>2416</v>
      </c>
      <c r="E77" s="3">
        <v>3009</v>
      </c>
      <c r="F77" s="3">
        <f>SUM(G77:H77)</f>
        <v>2277</v>
      </c>
      <c r="G77" s="3">
        <v>1013</v>
      </c>
      <c r="H77" s="3">
        <v>1264</v>
      </c>
      <c r="I77" s="20">
        <f aca="true" t="shared" si="14" ref="I77:K81">F77/C77*100</f>
        <v>41.97235023041475</v>
      </c>
      <c r="J77" s="20">
        <f t="shared" si="14"/>
        <v>41.92880794701987</v>
      </c>
      <c r="K77" s="20">
        <f t="shared" si="14"/>
        <v>42.00731139913593</v>
      </c>
    </row>
    <row r="78" spans="1:11" s="7" customFormat="1" ht="17.25" customHeight="1">
      <c r="A78" s="18">
        <f>A77+1</f>
        <v>57</v>
      </c>
      <c r="B78" s="19" t="s">
        <v>66</v>
      </c>
      <c r="C78" s="3">
        <f t="shared" si="8"/>
        <v>7505</v>
      </c>
      <c r="D78" s="3">
        <v>3447</v>
      </c>
      <c r="E78" s="3">
        <v>4058</v>
      </c>
      <c r="F78" s="3">
        <f>SUM(G78:H78)</f>
        <v>3754</v>
      </c>
      <c r="G78" s="3">
        <v>1709</v>
      </c>
      <c r="H78" s="3">
        <v>2045</v>
      </c>
      <c r="I78" s="20">
        <f t="shared" si="14"/>
        <v>50.01998667554963</v>
      </c>
      <c r="J78" s="20">
        <f t="shared" si="14"/>
        <v>49.57934435741224</v>
      </c>
      <c r="K78" s="20">
        <f t="shared" si="14"/>
        <v>50.3942828979793</v>
      </c>
    </row>
    <row r="79" spans="1:11" s="7" customFormat="1" ht="17.25" customHeight="1">
      <c r="A79" s="18">
        <f>A78+1</f>
        <v>58</v>
      </c>
      <c r="B79" s="19" t="s">
        <v>67</v>
      </c>
      <c r="C79" s="3">
        <f t="shared" si="8"/>
        <v>6378</v>
      </c>
      <c r="D79" s="3">
        <v>2608</v>
      </c>
      <c r="E79" s="3">
        <v>3770</v>
      </c>
      <c r="F79" s="3">
        <f>SUM(G79:H79)</f>
        <v>2711</v>
      </c>
      <c r="G79" s="3">
        <v>1120</v>
      </c>
      <c r="H79" s="3">
        <v>1591</v>
      </c>
      <c r="I79" s="20">
        <f t="shared" si="14"/>
        <v>42.505487613672</v>
      </c>
      <c r="J79" s="20">
        <f t="shared" si="14"/>
        <v>42.944785276073624</v>
      </c>
      <c r="K79" s="20">
        <f t="shared" si="14"/>
        <v>42.201591511936336</v>
      </c>
    </row>
    <row r="80" spans="1:11" s="7" customFormat="1" ht="17.25" customHeight="1">
      <c r="A80" s="18">
        <f>A79+1</f>
        <v>59</v>
      </c>
      <c r="B80" s="31" t="s">
        <v>68</v>
      </c>
      <c r="C80" s="3">
        <f t="shared" si="8"/>
        <v>8694</v>
      </c>
      <c r="D80" s="3">
        <v>4044</v>
      </c>
      <c r="E80" s="3">
        <v>4650</v>
      </c>
      <c r="F80" s="3">
        <f>SUM(G80:H80)</f>
        <v>3605</v>
      </c>
      <c r="G80" s="3">
        <v>1649</v>
      </c>
      <c r="H80" s="3">
        <v>1956</v>
      </c>
      <c r="I80" s="20">
        <f t="shared" si="14"/>
        <v>41.46537842190016</v>
      </c>
      <c r="J80" s="20">
        <f t="shared" si="14"/>
        <v>40.77645895153314</v>
      </c>
      <c r="K80" s="20">
        <f t="shared" si="14"/>
        <v>42.064516129032256</v>
      </c>
    </row>
    <row r="81" spans="1:11" s="7" customFormat="1" ht="17.25" customHeight="1">
      <c r="A81" s="18">
        <f>A80+1</f>
        <v>60</v>
      </c>
      <c r="B81" s="19" t="s">
        <v>69</v>
      </c>
      <c r="C81" s="3">
        <f t="shared" si="8"/>
        <v>7879</v>
      </c>
      <c r="D81" s="3">
        <v>3751</v>
      </c>
      <c r="E81" s="3">
        <v>4128</v>
      </c>
      <c r="F81" s="3">
        <f>SUM(G81:H81)</f>
        <v>3395</v>
      </c>
      <c r="G81" s="3">
        <v>1559</v>
      </c>
      <c r="H81" s="3">
        <v>1836</v>
      </c>
      <c r="I81" s="20">
        <f t="shared" si="14"/>
        <v>43.08922452087828</v>
      </c>
      <c r="J81" s="20">
        <f t="shared" si="14"/>
        <v>41.56225006664889</v>
      </c>
      <c r="K81" s="20">
        <f t="shared" si="14"/>
        <v>44.47674418604651</v>
      </c>
    </row>
    <row r="82" spans="1:11" s="7" customFormat="1" ht="15.75" customHeight="1">
      <c r="A82" s="18"/>
      <c r="B82" s="19"/>
      <c r="C82" s="3">
        <f t="shared" si="8"/>
        <v>0</v>
      </c>
      <c r="D82" s="3" t="s">
        <v>80</v>
      </c>
      <c r="E82" s="3" t="s">
        <v>80</v>
      </c>
      <c r="F82" s="1"/>
      <c r="G82" s="3" t="s">
        <v>80</v>
      </c>
      <c r="H82" s="3" t="s">
        <v>80</v>
      </c>
      <c r="I82" s="20"/>
      <c r="J82" s="20"/>
      <c r="K82" s="20"/>
    </row>
    <row r="83" spans="1:11" s="7" customFormat="1" ht="17.25" customHeight="1">
      <c r="A83" s="18">
        <f>A81+1</f>
        <v>61</v>
      </c>
      <c r="B83" s="19" t="s">
        <v>70</v>
      </c>
      <c r="C83" s="3">
        <f t="shared" si="8"/>
        <v>3590</v>
      </c>
      <c r="D83" s="3">
        <v>1740</v>
      </c>
      <c r="E83" s="3">
        <v>1850</v>
      </c>
      <c r="F83" s="3">
        <f>SUM(G83:H83)</f>
        <v>1574</v>
      </c>
      <c r="G83" s="3">
        <v>755</v>
      </c>
      <c r="H83" s="3">
        <v>819</v>
      </c>
      <c r="I83" s="20">
        <f aca="true" t="shared" si="15" ref="I83:K87">F83/C83*100</f>
        <v>43.84401114206128</v>
      </c>
      <c r="J83" s="20">
        <f t="shared" si="15"/>
        <v>43.39080459770115</v>
      </c>
      <c r="K83" s="20">
        <f t="shared" si="15"/>
        <v>44.27027027027027</v>
      </c>
    </row>
    <row r="84" spans="1:11" s="7" customFormat="1" ht="17.25" customHeight="1">
      <c r="A84" s="18">
        <f>A83+1</f>
        <v>62</v>
      </c>
      <c r="B84" s="19" t="s">
        <v>71</v>
      </c>
      <c r="C84" s="3">
        <f t="shared" si="8"/>
        <v>5219</v>
      </c>
      <c r="D84" s="3">
        <v>2436</v>
      </c>
      <c r="E84" s="3">
        <v>2783</v>
      </c>
      <c r="F84" s="3">
        <f>SUM(G84:H84)</f>
        <v>2447</v>
      </c>
      <c r="G84" s="3">
        <v>1147</v>
      </c>
      <c r="H84" s="3">
        <v>1300</v>
      </c>
      <c r="I84" s="20">
        <f t="shared" si="15"/>
        <v>46.88637670051734</v>
      </c>
      <c r="J84" s="20">
        <f t="shared" si="15"/>
        <v>47.085385878489326</v>
      </c>
      <c r="K84" s="20">
        <f t="shared" si="15"/>
        <v>46.71218109953288</v>
      </c>
    </row>
    <row r="85" spans="1:11" s="7" customFormat="1" ht="17.25" customHeight="1">
      <c r="A85" s="18">
        <f>A84+1</f>
        <v>63</v>
      </c>
      <c r="B85" s="19" t="s">
        <v>72</v>
      </c>
      <c r="C85" s="3">
        <f t="shared" si="8"/>
        <v>5159</v>
      </c>
      <c r="D85" s="3">
        <v>2412</v>
      </c>
      <c r="E85" s="3">
        <v>2747</v>
      </c>
      <c r="F85" s="3">
        <f>SUM(G85:H85)</f>
        <v>2145</v>
      </c>
      <c r="G85" s="3">
        <v>954</v>
      </c>
      <c r="H85" s="3">
        <v>1191</v>
      </c>
      <c r="I85" s="20">
        <f t="shared" si="15"/>
        <v>41.57782515991471</v>
      </c>
      <c r="J85" s="20">
        <f t="shared" si="15"/>
        <v>39.55223880597015</v>
      </c>
      <c r="K85" s="20">
        <f t="shared" si="15"/>
        <v>43.35638878776847</v>
      </c>
    </row>
    <row r="86" spans="1:11" s="7" customFormat="1" ht="17.25" customHeight="1">
      <c r="A86" s="18">
        <f>A85+1</f>
        <v>64</v>
      </c>
      <c r="B86" s="31" t="s">
        <v>73</v>
      </c>
      <c r="C86" s="3">
        <f t="shared" si="8"/>
        <v>4053</v>
      </c>
      <c r="D86" s="3">
        <v>1921</v>
      </c>
      <c r="E86" s="3">
        <v>2132</v>
      </c>
      <c r="F86" s="3">
        <f>SUM(G86:H86)</f>
        <v>1347</v>
      </c>
      <c r="G86" s="3">
        <v>640</v>
      </c>
      <c r="H86" s="3">
        <v>707</v>
      </c>
      <c r="I86" s="20">
        <f t="shared" si="15"/>
        <v>33.23464100666173</v>
      </c>
      <c r="J86" s="20">
        <f t="shared" si="15"/>
        <v>33.31598125976054</v>
      </c>
      <c r="K86" s="20">
        <f t="shared" si="15"/>
        <v>33.16135084427768</v>
      </c>
    </row>
    <row r="87" spans="1:11" s="7" customFormat="1" ht="17.25" customHeight="1">
      <c r="A87" s="21">
        <f>A86+1</f>
        <v>65</v>
      </c>
      <c r="B87" s="22" t="s">
        <v>74</v>
      </c>
      <c r="C87" s="23">
        <f t="shared" si="8"/>
        <v>4827</v>
      </c>
      <c r="D87" s="4">
        <v>2382</v>
      </c>
      <c r="E87" s="4">
        <v>2445</v>
      </c>
      <c r="F87" s="4">
        <f>SUM(G87:H87)</f>
        <v>2103</v>
      </c>
      <c r="G87" s="4">
        <v>990</v>
      </c>
      <c r="H87" s="4">
        <v>1113</v>
      </c>
      <c r="I87" s="24">
        <f t="shared" si="15"/>
        <v>43.567433188315725</v>
      </c>
      <c r="J87" s="24">
        <f t="shared" si="15"/>
        <v>41.56171284634761</v>
      </c>
      <c r="K87" s="24">
        <f t="shared" si="15"/>
        <v>45.52147239263803</v>
      </c>
    </row>
    <row r="88" spans="1:6" s="7" customFormat="1" ht="17.25" customHeight="1">
      <c r="A88" s="26" t="s">
        <v>4</v>
      </c>
      <c r="B88" s="25"/>
      <c r="C88" s="32"/>
      <c r="F88" s="32"/>
    </row>
  </sheetData>
  <sheetProtection password="C732" sheet="1" objects="1" scenarios="1"/>
  <mergeCells count="13">
    <mergeCell ref="B3:B4"/>
    <mergeCell ref="C3:E3"/>
    <mergeCell ref="A5:B5"/>
    <mergeCell ref="A1:K1"/>
    <mergeCell ref="F3:H3"/>
    <mergeCell ref="I3:K3"/>
    <mergeCell ref="A3:A4"/>
    <mergeCell ref="A43:K43"/>
    <mergeCell ref="A45:A46"/>
    <mergeCell ref="B45:B46"/>
    <mergeCell ref="C45:E45"/>
    <mergeCell ref="F45:H45"/>
    <mergeCell ref="I45:K45"/>
  </mergeCells>
  <printOptions/>
  <pageMargins left="0.5" right="0.51" top="0.54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2003-12-12T03:10:49Z</cp:lastPrinted>
  <dcterms:created xsi:type="dcterms:W3CDTF">2001-07-30T01:02:34Z</dcterms:created>
  <dcterms:modified xsi:type="dcterms:W3CDTF">2008-03-12T07:30:23Z</dcterms:modified>
  <cp:category/>
  <cp:version/>
  <cp:contentType/>
  <cp:contentStatus/>
</cp:coreProperties>
</file>