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activeTab="0"/>
  </bookViews>
  <sheets>
    <sheet name="９－６（２）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<sst xmlns="http://schemas.openxmlformats.org/spreadsheetml/2006/main" count="61" uniqueCount="53">
  <si>
    <t>総額</t>
  </si>
  <si>
    <t>（単位　円）</t>
  </si>
  <si>
    <t>科目</t>
  </si>
  <si>
    <t>予算現額</t>
  </si>
  <si>
    <t>議会費</t>
  </si>
  <si>
    <t>総務費</t>
  </si>
  <si>
    <t>保健衛生費</t>
  </si>
  <si>
    <t>産業経済費</t>
  </si>
  <si>
    <t>教育費</t>
  </si>
  <si>
    <t>職員費</t>
  </si>
  <si>
    <t>予備費</t>
  </si>
  <si>
    <t>当初予算額(1)</t>
  </si>
  <si>
    <t>支出済額</t>
  </si>
  <si>
    <t>会計管理費</t>
  </si>
  <si>
    <t>選挙費</t>
  </si>
  <si>
    <t>監査委員費</t>
  </si>
  <si>
    <t>区民生活費</t>
  </si>
  <si>
    <t>統計調査費</t>
  </si>
  <si>
    <t>戸籍住民基本台帳費</t>
  </si>
  <si>
    <t>防災費</t>
  </si>
  <si>
    <t>社会福祉費</t>
  </si>
  <si>
    <t>生活保護費</t>
  </si>
  <si>
    <t>国民年金費</t>
  </si>
  <si>
    <t>教育総務費</t>
  </si>
  <si>
    <t>小学校費</t>
  </si>
  <si>
    <t>中学校費</t>
  </si>
  <si>
    <t>幼稚園費</t>
  </si>
  <si>
    <t>社会教育費</t>
  </si>
  <si>
    <t>社会体育費</t>
  </si>
  <si>
    <t>公債費</t>
  </si>
  <si>
    <t>競馬組合分担金</t>
  </si>
  <si>
    <t>諸支出金</t>
  </si>
  <si>
    <t>-</t>
  </si>
  <si>
    <t>-</t>
  </si>
  <si>
    <t>小切手支払未済償還金</t>
  </si>
  <si>
    <t>差　　額</t>
  </si>
  <si>
    <t>生活経済費</t>
  </si>
  <si>
    <t>保健福祉費</t>
  </si>
  <si>
    <t>都市整備費</t>
  </si>
  <si>
    <t>環境清掃費</t>
  </si>
  <si>
    <t>平成15年度</t>
  </si>
  <si>
    <t>政策経営費</t>
  </si>
  <si>
    <t>徴税費</t>
  </si>
  <si>
    <t>児童福祉費</t>
  </si>
  <si>
    <t>土木管理費</t>
  </si>
  <si>
    <t>緑化費</t>
  </si>
  <si>
    <t>土木建設費</t>
  </si>
  <si>
    <t>平成16年度</t>
  </si>
  <si>
    <t>－</t>
  </si>
  <si>
    <t>都市計画費</t>
  </si>
  <si>
    <t>9-6　一般会計平成15年度決算額及び平成16年度当初予算額</t>
  </si>
  <si>
    <t>（２）歳出　</t>
  </si>
  <si>
    <t>資料：収入役室「杉並区各会計歳入歳出決算説明書」、(1)政策経営部財政課「杉並区予算・同説明書」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</si>
</sst>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10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55">
      <selection activeCell="A61" sqref="A61"/>
    </sheetView>
  </sheetViews>
  <sheetFormatPr defaultColWidth="9.00390625" defaultRowHeight="13.5"/>
  <cols>
    <col min="1" max="1" width="3.375" style="11" bestFit="1" customWidth="1"/>
    <col min="2" max="2" width="21.875" style="11" customWidth="1"/>
    <col min="3" max="6" width="16.50390625" style="11" customWidth="1"/>
    <col min="7" max="16384" width="9.00390625" style="11" customWidth="1"/>
  </cols>
  <sheetData>
    <row r="1" spans="1:6" s="10" customFormat="1" ht="17.25">
      <c r="A1" s="24" t="s">
        <v>50</v>
      </c>
      <c r="B1" s="24"/>
      <c r="C1" s="24"/>
      <c r="D1" s="24"/>
      <c r="E1" s="24"/>
      <c r="F1" s="24"/>
    </row>
    <row r="2" spans="1:6" s="10" customFormat="1" ht="17.25" customHeight="1">
      <c r="A2" s="25" t="s">
        <v>51</v>
      </c>
      <c r="B2" s="25"/>
      <c r="C2" s="25"/>
      <c r="D2" s="25"/>
      <c r="E2" s="25"/>
      <c r="F2" s="25"/>
    </row>
    <row r="3" s="4" customFormat="1" ht="17.25" customHeight="1" thickBot="1">
      <c r="A3" s="4" t="s">
        <v>1</v>
      </c>
    </row>
    <row r="4" spans="1:6" s="4" customFormat="1" ht="22.5" customHeight="1" thickTop="1">
      <c r="A4" s="30" t="s">
        <v>2</v>
      </c>
      <c r="B4" s="31"/>
      <c r="C4" s="28" t="s">
        <v>40</v>
      </c>
      <c r="D4" s="29"/>
      <c r="E4" s="29"/>
      <c r="F4" s="8" t="s">
        <v>47</v>
      </c>
    </row>
    <row r="5" spans="1:6" s="4" customFormat="1" ht="22.5" customHeight="1">
      <c r="A5" s="32"/>
      <c r="B5" s="33"/>
      <c r="C5" s="3" t="s">
        <v>3</v>
      </c>
      <c r="D5" s="3" t="s">
        <v>12</v>
      </c>
      <c r="E5" s="7" t="s">
        <v>35</v>
      </c>
      <c r="F5" s="2" t="s">
        <v>11</v>
      </c>
    </row>
    <row r="6" spans="1:6" s="15" customFormat="1" ht="18.75" customHeight="1">
      <c r="A6" s="34" t="s">
        <v>0</v>
      </c>
      <c r="B6" s="35"/>
      <c r="C6" s="14">
        <f>(SUM(C8:C30)+SUM(C32:C60))/2</f>
        <v>129219684000</v>
      </c>
      <c r="D6" s="14">
        <f>(SUM(D8:D30)+SUM(D32:D60))/2</f>
        <v>124079516845</v>
      </c>
      <c r="E6" s="14">
        <f>(SUM(E8:E30)+SUM(E32:E60))/2</f>
        <v>5140167155</v>
      </c>
      <c r="F6" s="14">
        <f>(SUM(F8:F30)+SUM(F32:F60))/2</f>
        <v>139760000000</v>
      </c>
    </row>
    <row r="7" spans="1:6" s="15" customFormat="1" ht="18.75" customHeight="1">
      <c r="A7" s="9"/>
      <c r="B7" s="1"/>
      <c r="C7" s="14"/>
      <c r="D7" s="14"/>
      <c r="E7" s="14"/>
      <c r="F7" s="14"/>
    </row>
    <row r="8" spans="1:6" s="4" customFormat="1" ht="18.75" customHeight="1">
      <c r="A8" s="26" t="s">
        <v>4</v>
      </c>
      <c r="B8" s="27"/>
      <c r="C8" s="14">
        <f>SUM(C9)</f>
        <v>709876000</v>
      </c>
      <c r="D8" s="14">
        <f>SUM(D9)</f>
        <v>693265569</v>
      </c>
      <c r="E8" s="14">
        <f>SUM(E9)</f>
        <v>16610431</v>
      </c>
      <c r="F8" s="14">
        <f>SUM(F9)</f>
        <v>715628000</v>
      </c>
    </row>
    <row r="9" spans="1:6" s="4" customFormat="1" ht="18.75" customHeight="1">
      <c r="A9" s="13"/>
      <c r="B9" s="5" t="s">
        <v>4</v>
      </c>
      <c r="C9" s="16">
        <v>709876000</v>
      </c>
      <c r="D9" s="16">
        <v>693265569</v>
      </c>
      <c r="E9" s="16">
        <f>C9-D9</f>
        <v>16610431</v>
      </c>
      <c r="F9" s="16">
        <v>715628000</v>
      </c>
    </row>
    <row r="10" spans="1:6" s="4" customFormat="1" ht="18.75" customHeight="1">
      <c r="A10" s="13"/>
      <c r="B10" s="5"/>
      <c r="C10" s="16"/>
      <c r="D10" s="16"/>
      <c r="E10" s="16"/>
      <c r="F10" s="16"/>
    </row>
    <row r="11" spans="1:6" s="15" customFormat="1" ht="18.75" customHeight="1">
      <c r="A11" s="26" t="s">
        <v>5</v>
      </c>
      <c r="B11" s="27"/>
      <c r="C11" s="14">
        <f>SUM(C12:C15)</f>
        <v>5227170000</v>
      </c>
      <c r="D11" s="14">
        <f>SUM(D12:D15)</f>
        <v>4948631372</v>
      </c>
      <c r="E11" s="14">
        <f>SUM(E12:E15)</f>
        <v>278538628</v>
      </c>
      <c r="F11" s="14">
        <f>SUM(F12:F15)</f>
        <v>5612474000</v>
      </c>
    </row>
    <row r="12" spans="1:6" s="4" customFormat="1" ht="18.75" customHeight="1">
      <c r="A12" s="21"/>
      <c r="B12" s="5" t="s">
        <v>41</v>
      </c>
      <c r="C12" s="16">
        <v>4635036000</v>
      </c>
      <c r="D12" s="16">
        <v>4412977004</v>
      </c>
      <c r="E12" s="16">
        <f>C12-D12</f>
        <v>222058996</v>
      </c>
      <c r="F12" s="16">
        <v>5330433000</v>
      </c>
    </row>
    <row r="13" spans="1:6" s="4" customFormat="1" ht="18.75" customHeight="1">
      <c r="A13" s="21"/>
      <c r="B13" s="5" t="s">
        <v>13</v>
      </c>
      <c r="C13" s="16">
        <v>48533000</v>
      </c>
      <c r="D13" s="16">
        <v>34735203</v>
      </c>
      <c r="E13" s="16">
        <f>C13-D13</f>
        <v>13797797</v>
      </c>
      <c r="F13" s="16">
        <v>49046000</v>
      </c>
    </row>
    <row r="14" spans="1:6" s="4" customFormat="1" ht="18.75" customHeight="1">
      <c r="A14" s="21"/>
      <c r="B14" s="5" t="s">
        <v>14</v>
      </c>
      <c r="C14" s="16">
        <v>530975000</v>
      </c>
      <c r="D14" s="16">
        <v>489278421</v>
      </c>
      <c r="E14" s="16">
        <f>C14-D14</f>
        <v>41696579</v>
      </c>
      <c r="F14" s="16">
        <v>219151000</v>
      </c>
    </row>
    <row r="15" spans="1:6" s="4" customFormat="1" ht="18.75" customHeight="1">
      <c r="A15" s="21"/>
      <c r="B15" s="5" t="s">
        <v>15</v>
      </c>
      <c r="C15" s="16">
        <v>12626000</v>
      </c>
      <c r="D15" s="16">
        <v>11640744</v>
      </c>
      <c r="E15" s="16">
        <f>C15-D15</f>
        <v>985256</v>
      </c>
      <c r="F15" s="16">
        <v>13844000</v>
      </c>
    </row>
    <row r="16" spans="1:6" s="4" customFormat="1" ht="18.75" customHeight="1">
      <c r="A16" s="21"/>
      <c r="B16" s="5"/>
      <c r="C16" s="16"/>
      <c r="D16" s="16"/>
      <c r="E16" s="16"/>
      <c r="F16" s="16"/>
    </row>
    <row r="17" spans="1:6" s="4" customFormat="1" ht="18.75" customHeight="1">
      <c r="A17" s="26" t="s">
        <v>36</v>
      </c>
      <c r="B17" s="27"/>
      <c r="C17" s="14">
        <f>SUM(C18:C23)</f>
        <v>4541188000</v>
      </c>
      <c r="D17" s="14">
        <f>SUM(D18:D23)</f>
        <v>3728792440</v>
      </c>
      <c r="E17" s="14">
        <f>SUM(E18:E23)</f>
        <v>812395560</v>
      </c>
      <c r="F17" s="14">
        <f>SUM(F18:F23)</f>
        <v>3451896000</v>
      </c>
    </row>
    <row r="18" spans="1:6" s="4" customFormat="1" ht="19.5" customHeight="1">
      <c r="A18" s="21"/>
      <c r="B18" s="5" t="s">
        <v>16</v>
      </c>
      <c r="C18" s="16">
        <v>1713741000</v>
      </c>
      <c r="D18" s="16">
        <v>1543491380</v>
      </c>
      <c r="E18" s="16">
        <f aca="true" t="shared" si="0" ref="E18:E23">C18-D18</f>
        <v>170249620</v>
      </c>
      <c r="F18" s="16">
        <v>1723597000</v>
      </c>
    </row>
    <row r="19" spans="1:6" s="4" customFormat="1" ht="18.75" customHeight="1">
      <c r="A19" s="21"/>
      <c r="B19" s="5" t="s">
        <v>42</v>
      </c>
      <c r="C19" s="16">
        <v>235046000</v>
      </c>
      <c r="D19" s="16">
        <v>213644506</v>
      </c>
      <c r="E19" s="16">
        <f t="shared" si="0"/>
        <v>21401494</v>
      </c>
      <c r="F19" s="16">
        <v>240417000</v>
      </c>
    </row>
    <row r="20" spans="1:6" s="4" customFormat="1" ht="19.5" customHeight="1">
      <c r="A20" s="21"/>
      <c r="B20" s="5" t="s">
        <v>17</v>
      </c>
      <c r="C20" s="16">
        <v>24507000</v>
      </c>
      <c r="D20" s="16">
        <v>20417216</v>
      </c>
      <c r="E20" s="16">
        <f t="shared" si="0"/>
        <v>4089784</v>
      </c>
      <c r="F20" s="16">
        <v>23949000</v>
      </c>
    </row>
    <row r="21" spans="1:6" s="4" customFormat="1" ht="18.75" customHeight="1">
      <c r="A21" s="21"/>
      <c r="B21" s="5" t="s">
        <v>18</v>
      </c>
      <c r="C21" s="16">
        <v>367093000</v>
      </c>
      <c r="D21" s="16">
        <v>287310564</v>
      </c>
      <c r="E21" s="16">
        <f t="shared" si="0"/>
        <v>79782436</v>
      </c>
      <c r="F21" s="16">
        <v>209000000</v>
      </c>
    </row>
    <row r="22" spans="1:6" s="4" customFormat="1" ht="18.75" customHeight="1">
      <c r="A22" s="21"/>
      <c r="B22" s="5" t="s">
        <v>7</v>
      </c>
      <c r="C22" s="16">
        <v>1728980000</v>
      </c>
      <c r="D22" s="16">
        <v>1254457472</v>
      </c>
      <c r="E22" s="16">
        <f t="shared" si="0"/>
        <v>474522528</v>
      </c>
      <c r="F22" s="16">
        <v>1254933000</v>
      </c>
    </row>
    <row r="23" spans="1:6" s="4" customFormat="1" ht="18.75" customHeight="1">
      <c r="A23" s="21"/>
      <c r="B23" s="5" t="s">
        <v>19</v>
      </c>
      <c r="C23" s="16">
        <v>471821000</v>
      </c>
      <c r="D23" s="16">
        <v>409471302</v>
      </c>
      <c r="E23" s="16">
        <f t="shared" si="0"/>
        <v>62349698</v>
      </c>
      <c r="F23" s="16" t="s">
        <v>48</v>
      </c>
    </row>
    <row r="24" spans="1:6" s="4" customFormat="1" ht="18.75" customHeight="1">
      <c r="A24" s="21"/>
      <c r="B24" s="5"/>
      <c r="C24" s="16"/>
      <c r="D24" s="16"/>
      <c r="E24" s="16"/>
      <c r="F24" s="16"/>
    </row>
    <row r="25" spans="1:6" s="4" customFormat="1" ht="18.75" customHeight="1">
      <c r="A25" s="26" t="s">
        <v>37</v>
      </c>
      <c r="B25" s="27"/>
      <c r="C25" s="23">
        <f>SUM(C26:C30)</f>
        <v>41965293000</v>
      </c>
      <c r="D25" s="23">
        <f>SUM(D26:D30)</f>
        <v>40456384616</v>
      </c>
      <c r="E25" s="23">
        <f>SUM(E26:E30)</f>
        <v>1508908384</v>
      </c>
      <c r="F25" s="23">
        <f>SUM(F26:F30)</f>
        <v>42742451000</v>
      </c>
    </row>
    <row r="26" spans="1:6" s="4" customFormat="1" ht="18.75" customHeight="1">
      <c r="A26" s="21"/>
      <c r="B26" s="5" t="s">
        <v>20</v>
      </c>
      <c r="C26" s="16">
        <v>21221911000</v>
      </c>
      <c r="D26" s="16">
        <v>20183957349</v>
      </c>
      <c r="E26" s="16">
        <f>C26-D26</f>
        <v>1037953651</v>
      </c>
      <c r="F26" s="16">
        <v>20500004000</v>
      </c>
    </row>
    <row r="27" spans="1:6" s="4" customFormat="1" ht="18.75" customHeight="1">
      <c r="A27" s="21"/>
      <c r="B27" s="5" t="s">
        <v>43</v>
      </c>
      <c r="C27" s="16">
        <v>7738732000</v>
      </c>
      <c r="D27" s="16">
        <v>7605524410</v>
      </c>
      <c r="E27" s="16">
        <f>C27-D27</f>
        <v>133207590</v>
      </c>
      <c r="F27" s="16">
        <v>8165314000</v>
      </c>
    </row>
    <row r="28" spans="1:6" s="4" customFormat="1" ht="18.75" customHeight="1">
      <c r="A28" s="21"/>
      <c r="B28" s="5" t="s">
        <v>21</v>
      </c>
      <c r="C28" s="16">
        <v>9646070000</v>
      </c>
      <c r="D28" s="16">
        <v>9475354891</v>
      </c>
      <c r="E28" s="16">
        <f>C28-D28</f>
        <v>170715109</v>
      </c>
      <c r="F28" s="16">
        <v>10689117000</v>
      </c>
    </row>
    <row r="29" spans="1:6" s="4" customFormat="1" ht="18.75" customHeight="1">
      <c r="A29" s="21"/>
      <c r="B29" s="5" t="s">
        <v>22</v>
      </c>
      <c r="C29" s="16">
        <v>8605000</v>
      </c>
      <c r="D29" s="16">
        <v>4448114</v>
      </c>
      <c r="E29" s="16">
        <f>C29-D29</f>
        <v>4156886</v>
      </c>
      <c r="F29" s="16">
        <v>7370000</v>
      </c>
    </row>
    <row r="30" spans="1:6" s="4" customFormat="1" ht="18.75" customHeight="1">
      <c r="A30" s="21"/>
      <c r="B30" s="5" t="s">
        <v>6</v>
      </c>
      <c r="C30" s="18">
        <v>3349975000</v>
      </c>
      <c r="D30" s="18">
        <v>3187099852</v>
      </c>
      <c r="E30" s="18">
        <f>C30-D30</f>
        <v>162875148</v>
      </c>
      <c r="F30" s="18">
        <v>3380646000</v>
      </c>
    </row>
    <row r="31" spans="1:6" s="4" customFormat="1" ht="18.75" customHeight="1">
      <c r="A31" s="21"/>
      <c r="B31" s="5"/>
      <c r="C31" s="18"/>
      <c r="D31" s="18"/>
      <c r="E31" s="18"/>
      <c r="F31" s="18"/>
    </row>
    <row r="32" spans="1:6" s="13" customFormat="1" ht="18.75" customHeight="1">
      <c r="A32" s="26" t="s">
        <v>38</v>
      </c>
      <c r="B32" s="27"/>
      <c r="C32" s="14">
        <f>SUM(C33:C36)</f>
        <v>9380866000</v>
      </c>
      <c r="D32" s="14">
        <f>SUM(D33:D36)</f>
        <v>8658363094</v>
      </c>
      <c r="E32" s="14">
        <f>SUM(E33:E36)</f>
        <v>722502906</v>
      </c>
      <c r="F32" s="14">
        <f>SUM(F33:F36)</f>
        <v>8572902000</v>
      </c>
    </row>
    <row r="33" spans="1:6" s="10" customFormat="1" ht="18.75" customHeight="1">
      <c r="A33" s="21"/>
      <c r="B33" s="5" t="s">
        <v>49</v>
      </c>
      <c r="C33" s="16">
        <v>1389655000</v>
      </c>
      <c r="D33" s="16">
        <v>1257448891</v>
      </c>
      <c r="E33" s="16">
        <f>C33-D33</f>
        <v>132206109</v>
      </c>
      <c r="F33" s="16">
        <v>1384720000</v>
      </c>
    </row>
    <row r="34" spans="1:6" s="4" customFormat="1" ht="18.75" customHeight="1">
      <c r="A34" s="21"/>
      <c r="B34" s="5" t="s">
        <v>44</v>
      </c>
      <c r="C34" s="16">
        <v>1407594000</v>
      </c>
      <c r="D34" s="16">
        <v>1361814475</v>
      </c>
      <c r="E34" s="16">
        <f>C34-D34</f>
        <v>45779525</v>
      </c>
      <c r="F34" s="16">
        <v>846095000</v>
      </c>
    </row>
    <row r="35" spans="1:6" s="4" customFormat="1" ht="19.5" customHeight="1">
      <c r="A35" s="21"/>
      <c r="B35" s="5" t="s">
        <v>46</v>
      </c>
      <c r="C35" s="16">
        <v>4331775000</v>
      </c>
      <c r="D35" s="16">
        <v>3873050731</v>
      </c>
      <c r="E35" s="16">
        <f>C35-D35</f>
        <v>458724269</v>
      </c>
      <c r="F35" s="16">
        <v>4309500000</v>
      </c>
    </row>
    <row r="36" spans="1:6" s="4" customFormat="1" ht="19.5" customHeight="1">
      <c r="A36" s="21"/>
      <c r="B36" s="5" t="s">
        <v>45</v>
      </c>
      <c r="C36" s="16">
        <v>2251842000</v>
      </c>
      <c r="D36" s="16">
        <v>2166048997</v>
      </c>
      <c r="E36" s="16">
        <f>C36-D36</f>
        <v>85793003</v>
      </c>
      <c r="F36" s="16">
        <v>2032587000</v>
      </c>
    </row>
    <row r="37" spans="1:6" s="4" customFormat="1" ht="18.75" customHeight="1">
      <c r="A37" s="21"/>
      <c r="B37" s="5"/>
      <c r="C37" s="16"/>
      <c r="D37" s="16"/>
      <c r="E37" s="16">
        <f>C37-D37</f>
        <v>0</v>
      </c>
      <c r="F37" s="16"/>
    </row>
    <row r="38" spans="1:6" s="4" customFormat="1" ht="18.75" customHeight="1">
      <c r="A38" s="26" t="s">
        <v>39</v>
      </c>
      <c r="B38" s="27"/>
      <c r="C38" s="14">
        <f>SUM(C39)</f>
        <v>5900991000</v>
      </c>
      <c r="D38" s="14">
        <f>SUM(D39)</f>
        <v>5644245066</v>
      </c>
      <c r="E38" s="14">
        <f>SUM(E39)</f>
        <v>256745934</v>
      </c>
      <c r="F38" s="14">
        <f>SUM(F39)</f>
        <v>5927877000</v>
      </c>
    </row>
    <row r="39" spans="1:6" s="4" customFormat="1" ht="18" customHeight="1">
      <c r="A39" s="21"/>
      <c r="B39" s="5" t="s">
        <v>39</v>
      </c>
      <c r="C39" s="16">
        <v>5900991000</v>
      </c>
      <c r="D39" s="16">
        <v>5644245066</v>
      </c>
      <c r="E39" s="16">
        <f>C39-D39</f>
        <v>256745934</v>
      </c>
      <c r="F39" s="16">
        <v>5927877000</v>
      </c>
    </row>
    <row r="40" spans="1:6" s="4" customFormat="1" ht="18.75" customHeight="1">
      <c r="A40" s="21"/>
      <c r="B40" s="5"/>
      <c r="C40" s="16"/>
      <c r="D40" s="16"/>
      <c r="E40" s="16"/>
      <c r="F40" s="16"/>
    </row>
    <row r="41" spans="1:6" s="4" customFormat="1" ht="18.75" customHeight="1">
      <c r="A41" s="26" t="s">
        <v>8</v>
      </c>
      <c r="B41" s="27"/>
      <c r="C41" s="14">
        <f>SUM(C42:C47)</f>
        <v>10409115000</v>
      </c>
      <c r="D41" s="14">
        <f>SUM(D42:D47)</f>
        <v>9507994036</v>
      </c>
      <c r="E41" s="14">
        <f>SUM(E42:E47)</f>
        <v>901120964</v>
      </c>
      <c r="F41" s="14">
        <f>SUM(F42:F47)</f>
        <v>10096860000</v>
      </c>
    </row>
    <row r="42" spans="1:6" s="4" customFormat="1" ht="18.75" customHeight="1">
      <c r="A42" s="21"/>
      <c r="B42" s="5" t="s">
        <v>23</v>
      </c>
      <c r="C42" s="16">
        <v>1933007000</v>
      </c>
      <c r="D42" s="16">
        <v>1802973667</v>
      </c>
      <c r="E42" s="16">
        <f aca="true" t="shared" si="1" ref="E42:E47">C42-D42</f>
        <v>130033333</v>
      </c>
      <c r="F42" s="16">
        <v>2070962000</v>
      </c>
    </row>
    <row r="43" spans="1:6" s="4" customFormat="1" ht="18.75" customHeight="1">
      <c r="A43" s="21"/>
      <c r="B43" s="5" t="s">
        <v>24</v>
      </c>
      <c r="C43" s="16">
        <v>3608750000</v>
      </c>
      <c r="D43" s="16">
        <v>3231876975</v>
      </c>
      <c r="E43" s="16">
        <f t="shared" si="1"/>
        <v>376873025</v>
      </c>
      <c r="F43" s="16">
        <v>3477799000</v>
      </c>
    </row>
    <row r="44" spans="1:6" s="4" customFormat="1" ht="18.75" customHeight="1">
      <c r="A44" s="21"/>
      <c r="B44" s="5" t="s">
        <v>25</v>
      </c>
      <c r="C44" s="16">
        <v>2009851000</v>
      </c>
      <c r="D44" s="16">
        <v>1849049778</v>
      </c>
      <c r="E44" s="16">
        <f t="shared" si="1"/>
        <v>160801222</v>
      </c>
      <c r="F44" s="16">
        <v>1427977000</v>
      </c>
    </row>
    <row r="45" spans="1:6" s="4" customFormat="1" ht="18.75" customHeight="1">
      <c r="A45" s="21"/>
      <c r="B45" s="5" t="s">
        <v>26</v>
      </c>
      <c r="C45" s="16">
        <v>829970000</v>
      </c>
      <c r="D45" s="16">
        <v>801032583</v>
      </c>
      <c r="E45" s="16">
        <f t="shared" si="1"/>
        <v>28937417</v>
      </c>
      <c r="F45" s="16">
        <v>851065000</v>
      </c>
    </row>
    <row r="46" spans="1:6" s="4" customFormat="1" ht="18.75" customHeight="1">
      <c r="A46" s="21"/>
      <c r="B46" s="5" t="s">
        <v>27</v>
      </c>
      <c r="C46" s="16">
        <v>1029719000</v>
      </c>
      <c r="D46" s="16">
        <v>912012404</v>
      </c>
      <c r="E46" s="16">
        <f t="shared" si="1"/>
        <v>117706596</v>
      </c>
      <c r="F46" s="16">
        <v>1216883000</v>
      </c>
    </row>
    <row r="47" spans="1:6" s="4" customFormat="1" ht="18.75" customHeight="1">
      <c r="A47" s="21"/>
      <c r="B47" s="5" t="s">
        <v>28</v>
      </c>
      <c r="C47" s="16">
        <v>997818000</v>
      </c>
      <c r="D47" s="16">
        <v>911048629</v>
      </c>
      <c r="E47" s="16">
        <f t="shared" si="1"/>
        <v>86769371</v>
      </c>
      <c r="F47" s="16">
        <v>1052174000</v>
      </c>
    </row>
    <row r="48" spans="1:6" s="4" customFormat="1" ht="19.5" customHeight="1">
      <c r="A48" s="21"/>
      <c r="B48" s="5"/>
      <c r="C48" s="16"/>
      <c r="D48" s="16"/>
      <c r="E48" s="16"/>
      <c r="F48" s="16"/>
    </row>
    <row r="49" spans="1:6" s="4" customFormat="1" ht="18.75" customHeight="1">
      <c r="A49" s="26" t="s">
        <v>9</v>
      </c>
      <c r="B49" s="27"/>
      <c r="C49" s="14">
        <f>SUM(C50)</f>
        <v>41218793000</v>
      </c>
      <c r="D49" s="14">
        <f>SUM(D50)</f>
        <v>40869635457</v>
      </c>
      <c r="E49" s="14">
        <f>SUM(E50)</f>
        <v>349157543</v>
      </c>
      <c r="F49" s="14">
        <f>SUM(F50)</f>
        <v>40159161000</v>
      </c>
    </row>
    <row r="50" spans="1:6" s="4" customFormat="1" ht="19.5" customHeight="1">
      <c r="A50" s="21"/>
      <c r="B50" s="5" t="s">
        <v>9</v>
      </c>
      <c r="C50" s="16">
        <v>41218793000</v>
      </c>
      <c r="D50" s="16">
        <v>40869635457</v>
      </c>
      <c r="E50" s="16">
        <f>C50-D50</f>
        <v>349157543</v>
      </c>
      <c r="F50" s="16">
        <v>40159161000</v>
      </c>
    </row>
    <row r="51" spans="1:6" s="4" customFormat="1" ht="19.5" customHeight="1">
      <c r="A51" s="21"/>
      <c r="B51" s="5"/>
      <c r="C51" s="16"/>
      <c r="D51" s="16"/>
      <c r="E51" s="16"/>
      <c r="F51" s="16"/>
    </row>
    <row r="52" spans="1:6" s="4" customFormat="1" ht="18.75" customHeight="1">
      <c r="A52" s="26" t="s">
        <v>29</v>
      </c>
      <c r="B52" s="27"/>
      <c r="C52" s="14">
        <f>SUM(C53)</f>
        <v>9575160000</v>
      </c>
      <c r="D52" s="14">
        <f>SUM(D53)</f>
        <v>9572205195</v>
      </c>
      <c r="E52" s="14">
        <f>SUM(E53)</f>
        <v>2954805</v>
      </c>
      <c r="F52" s="14">
        <f>SUM(F53)</f>
        <v>22180749000</v>
      </c>
    </row>
    <row r="53" spans="1:6" s="4" customFormat="1" ht="18.75" customHeight="1">
      <c r="A53" s="21"/>
      <c r="B53" s="5" t="s">
        <v>29</v>
      </c>
      <c r="C53" s="16">
        <v>9575160000</v>
      </c>
      <c r="D53" s="16">
        <v>9572205195</v>
      </c>
      <c r="E53" s="16">
        <f>C53-D53</f>
        <v>2954805</v>
      </c>
      <c r="F53" s="16">
        <v>22180749000</v>
      </c>
    </row>
    <row r="54" spans="1:6" s="4" customFormat="1" ht="18.75" customHeight="1">
      <c r="A54" s="21"/>
      <c r="B54" s="5"/>
      <c r="C54" s="16"/>
      <c r="D54" s="16"/>
      <c r="E54" s="16"/>
      <c r="F54" s="16"/>
    </row>
    <row r="55" spans="1:6" s="4" customFormat="1" ht="18.75" customHeight="1">
      <c r="A55" s="26" t="s">
        <v>31</v>
      </c>
      <c r="B55" s="27"/>
      <c r="C55" s="14">
        <f>SUM(C56:C57)</f>
        <v>2000</v>
      </c>
      <c r="D55" s="14" t="s">
        <v>33</v>
      </c>
      <c r="E55" s="14">
        <f>SUM(E56:E57)</f>
        <v>2000</v>
      </c>
      <c r="F55" s="14">
        <f>SUM(F56:F57)</f>
        <v>2000</v>
      </c>
    </row>
    <row r="56" spans="1:6" s="4" customFormat="1" ht="18.75" customHeight="1">
      <c r="A56" s="21"/>
      <c r="B56" s="5" t="s">
        <v>30</v>
      </c>
      <c r="C56" s="16">
        <v>1000</v>
      </c>
      <c r="D56" s="16" t="s">
        <v>32</v>
      </c>
      <c r="E56" s="16">
        <v>1000</v>
      </c>
      <c r="F56" s="19">
        <v>1000</v>
      </c>
    </row>
    <row r="57" spans="1:6" s="4" customFormat="1" ht="18.75" customHeight="1">
      <c r="A57" s="21"/>
      <c r="B57" s="5" t="s">
        <v>34</v>
      </c>
      <c r="C57" s="16">
        <v>1000</v>
      </c>
      <c r="D57" s="16" t="s">
        <v>32</v>
      </c>
      <c r="E57" s="16">
        <v>1000</v>
      </c>
      <c r="F57" s="19">
        <v>1000</v>
      </c>
    </row>
    <row r="58" spans="1:6" s="4" customFormat="1" ht="18.75" customHeight="1">
      <c r="A58" s="21"/>
      <c r="B58" s="5"/>
      <c r="C58" s="16"/>
      <c r="D58" s="16"/>
      <c r="E58" s="16">
        <f>C58-D58</f>
        <v>0</v>
      </c>
      <c r="F58" s="16"/>
    </row>
    <row r="59" spans="1:6" s="4" customFormat="1" ht="18.75" customHeight="1">
      <c r="A59" s="26" t="s">
        <v>10</v>
      </c>
      <c r="B59" s="27"/>
      <c r="C59" s="14">
        <f>SUM(C60)</f>
        <v>291230000</v>
      </c>
      <c r="D59" s="14" t="s">
        <v>33</v>
      </c>
      <c r="E59" s="14">
        <f>SUM(E60)</f>
        <v>291230000</v>
      </c>
      <c r="F59" s="14">
        <f>SUM(F60)</f>
        <v>300000000</v>
      </c>
    </row>
    <row r="60" spans="1:6" s="4" customFormat="1" ht="18.75" customHeight="1">
      <c r="A60" s="22"/>
      <c r="B60" s="6" t="s">
        <v>10</v>
      </c>
      <c r="C60" s="17">
        <v>291230000</v>
      </c>
      <c r="D60" s="17" t="s">
        <v>32</v>
      </c>
      <c r="E60" s="17">
        <v>291230000</v>
      </c>
      <c r="F60" s="17">
        <v>300000000</v>
      </c>
    </row>
    <row r="61" spans="1:6" s="4" customFormat="1" ht="17.25" customHeight="1">
      <c r="A61" s="36" t="s">
        <v>52</v>
      </c>
      <c r="B61" s="20"/>
      <c r="C61" s="18"/>
      <c r="D61" s="18"/>
      <c r="E61" s="18"/>
      <c r="F61" s="18"/>
    </row>
    <row r="62" spans="1:6" s="4" customFormat="1" ht="22.5" customHeight="1">
      <c r="A62" s="11"/>
      <c r="B62" s="12"/>
      <c r="C62" s="11"/>
      <c r="D62" s="11"/>
      <c r="E62" s="11"/>
      <c r="F62" s="11"/>
    </row>
    <row r="63" spans="1:6" s="4" customFormat="1" ht="15" customHeight="1">
      <c r="A63" s="11"/>
      <c r="B63" s="11"/>
      <c r="C63" s="11"/>
      <c r="D63" s="11"/>
      <c r="E63" s="11"/>
      <c r="F63" s="11"/>
    </row>
    <row r="64" spans="1:6" s="4" customFormat="1" ht="21" customHeight="1">
      <c r="A64" s="11"/>
      <c r="B64" s="11"/>
      <c r="C64" s="11"/>
      <c r="D64" s="11"/>
      <c r="E64" s="11"/>
      <c r="F64" s="11"/>
    </row>
    <row r="65" spans="1:6" s="4" customFormat="1" ht="20.25" customHeight="1">
      <c r="A65" s="11"/>
      <c r="B65" s="11"/>
      <c r="C65" s="11"/>
      <c r="D65" s="11"/>
      <c r="E65" s="11"/>
      <c r="F65" s="11"/>
    </row>
    <row r="66" spans="1:6" s="4" customFormat="1" ht="13.5">
      <c r="A66" s="11"/>
      <c r="B66" s="11"/>
      <c r="C66" s="11"/>
      <c r="D66" s="11"/>
      <c r="E66" s="11"/>
      <c r="F66" s="11"/>
    </row>
  </sheetData>
  <mergeCells count="14">
    <mergeCell ref="A11:B11"/>
    <mergeCell ref="A17:B17"/>
    <mergeCell ref="A25:B25"/>
    <mergeCell ref="C4:E4"/>
    <mergeCell ref="A4:B5"/>
    <mergeCell ref="A6:B6"/>
    <mergeCell ref="A8:B8"/>
    <mergeCell ref="A52:B52"/>
    <mergeCell ref="A59:B59"/>
    <mergeCell ref="A55:B55"/>
    <mergeCell ref="A32:B32"/>
    <mergeCell ref="A38:B38"/>
    <mergeCell ref="A41:B41"/>
    <mergeCell ref="A49:B4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2005-01-12T02:25:43Z</cp:lastPrinted>
  <dcterms:created xsi:type="dcterms:W3CDTF">2001-07-09T00:00:16Z</dcterms:created>
  <dcterms:modified xsi:type="dcterms:W3CDTF">2005-03-09T06:41:55Z</dcterms:modified>
  <cp:category/>
  <cp:version/>
  <cp:contentType/>
  <cp:contentStatus/>
</cp:coreProperties>
</file>