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260" windowHeight="8145" tabRatio="823" activeTab="0"/>
  </bookViews>
  <sheets>
    <sheet name="8-4" sheetId="1" r:id="rId1"/>
    <sheet name="Sheet1" sheetId="2" r:id="rId2"/>
  </sheets>
  <externalReferences>
    <externalReference r:id="rId5"/>
  </externalReferences>
  <definedNames>
    <definedName name="_xlnm.Print_Area" localSheetId="0">'8-4'!$A$1:$H$33</definedName>
    <definedName name="区分">#REF!</definedName>
    <definedName name="増減率">#REF!</definedName>
  </definedNames>
  <calcPr fullCalcOnLoad="1"/>
</workbook>
</file>

<file path=xl/sharedStrings.xml><?xml version="1.0" encoding="utf-8"?>
<sst xmlns="http://schemas.openxmlformats.org/spreadsheetml/2006/main" count="39" uniqueCount="37">
  <si>
    <t>千代田区</t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</si>
  <si>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</si>
  <si>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</si>
  <si>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</si>
  <si>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</si>
  <si>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</si>
  <si>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</si>
  <si>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</si>
  <si>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</si>
  <si>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</si>
  <si>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</si>
  <si>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</si>
  <si>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</si>
  <si>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</si>
  <si>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</si>
  <si>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</si>
  <si>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</si>
  <si>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</si>
  <si>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</si>
  <si>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</si>
  <si>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</si>
  <si>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</si>
  <si>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</si>
  <si>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（単位　金額　万円）</t>
  </si>
  <si>
    <t>地域</t>
  </si>
  <si>
    <t>従  業  者  数</t>
  </si>
  <si>
    <t>製造品出荷額等</t>
  </si>
  <si>
    <t>構 成 比</t>
  </si>
  <si>
    <t>総数</t>
  </si>
  <si>
    <t>区部</t>
  </si>
  <si>
    <t>市部</t>
  </si>
  <si>
    <t>郡部</t>
  </si>
  <si>
    <t>島部</t>
  </si>
  <si>
    <t>事  業  所  数</t>
  </si>
  <si>
    <t>注：端数処理の関係で構成比の合計が一致しない場合がある。</t>
  </si>
  <si>
    <t>資料：東京都総務局統計部産業統計課「東京の工業(平成26年工業統計調査報告)」</t>
  </si>
  <si>
    <t>8-4　東京都地域別事業所数、従業者数及び製造品出荷額等（従業者4人以上）</t>
  </si>
</sst>
</file>

<file path=xl/styles.xml><?xml version="1.0" encoding="utf-8"?>
<styleSheet xmlns="http://schemas.openxmlformats.org/spreadsheetml/2006/main">
  <numFmts count="5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"/>
    <numFmt numFmtId="177" formatCode="#\ ###\ ###"/>
    <numFmt numFmtId="178" formatCode="#\ ###\ ###\ ###"/>
    <numFmt numFmtId="179" formatCode="###\ ###\ ###\ ##0;&quot;△&quot;###\ ###\ ###\ ##0;&quot;－&quot;;@"/>
    <numFmt numFmtId="180" formatCode="0.0_ "/>
    <numFmt numFmtId="181" formatCode="0.0_);[Red]\(0.0\)"/>
    <numFmt numFmtId="182" formatCode="#,##0.0;[Red]#,##0.0"/>
    <numFmt numFmtId="183" formatCode="#\ ###\ ###\ ##0;&quot;△&quot;#\ ###\ ###\ ##0;&quot;-&quot;"/>
    <numFmt numFmtId="184" formatCode="#\ ###\ ###\ ###\ ###"/>
    <numFmt numFmtId="185" formatCode="#\ ###\ ###\ ##0;[Red]&quot;△&quot;#\ ###\ ###\ ##0;&quot;-&quot;"/>
    <numFmt numFmtId="186" formatCode="#\ ##0.0;&quot;△&quot;#\ ##0.0"/>
    <numFmt numFmtId="187" formatCode="###\ ###\ ##0;&quot;△&quot;###\ ###\ ##0;&quot;-&quot;"/>
    <numFmt numFmtId="188" formatCode="###\ ###\ ##0;&quot;△&quot;###\ ###\ ##0"/>
    <numFmt numFmtId="189" formatCode="#\ ###\ ###\ ##0;[Red]&quot;△&quot;#\ ###\ ###\ ##0"/>
    <numFmt numFmtId="190" formatCode="0.0"/>
    <numFmt numFmtId="191" formatCode="###\ ###\ ##0;&quot;△&quot;\ ##0"/>
    <numFmt numFmtId="192" formatCode="#\ ##0.0;&quot;△&quot;\ ##0.0"/>
    <numFmt numFmtId="193" formatCode="#\ ###\ ###\ ###.0"/>
    <numFmt numFmtId="194" formatCode="#,##0.0;&quot;△ &quot;#,##0.0"/>
    <numFmt numFmtId="195" formatCode="#\ ###\ ###\ ##0.0;&quot;△&quot;#\ ###\ ###\ ##0.0"/>
    <numFmt numFmtId="196" formatCode="0.000_ "/>
    <numFmt numFmtId="197" formatCode="#####\ ###\ ###\ ##0.0;&quot;△&quot;\ ##0.0"/>
    <numFmt numFmtId="198" formatCode="###\ ###\ ###\ ###"/>
    <numFmt numFmtId="199" formatCode="0.0;[Red]0.0"/>
    <numFmt numFmtId="200" formatCode="#\ ###\ ###\ ##0.0;&quot;△&quot;\ ##0.0"/>
    <numFmt numFmtId="201" formatCode="#\ ###\ ###\ ##0.0"/>
    <numFmt numFmtId="202" formatCode="#\ ###\ ###\ ###\ "/>
    <numFmt numFmtId="203" formatCode="0.0;&quot;△ &quot;0.0"/>
    <numFmt numFmtId="204" formatCode="###\ ###\ ###.0"/>
    <numFmt numFmtId="205" formatCode="#\ ###\ ###;&quot;△&quot;#\ ###\ ###"/>
    <numFmt numFmtId="206" formatCode="###\ ##0.0;&quot;△&quot;###\ ##0.0"/>
    <numFmt numFmtId="207" formatCode="#\ ##0.0;&quot;△&quot;#\ ##0.0;&quot;- &quot;"/>
    <numFmt numFmtId="208" formatCode="###\ ##0.0;&quot;△&quot;###\ ##0.0;&quot;- &quot;"/>
    <numFmt numFmtId="209" formatCode="#\ ##0.0;&quot;△&quot;#\ ##0.0;&quot;△ &quot;##0.0"/>
    <numFmt numFmtId="210" formatCode="#\ ##0.0;&quot;△&quot;#\ ##0.0;##0.0"/>
    <numFmt numFmtId="211" formatCode="&quot;△&quot;#\ ##0.0;&quot;△&quot;#\ ##0.0"/>
    <numFmt numFmtId="212" formatCode="00"/>
    <numFmt numFmtId="213" formatCode="###\ ###\ ##0\ ;&quot;△&quot;###\ ###\ ##0\ "/>
    <numFmt numFmtId="214" formatCode="###\ ###\ ##0\ ;&quot;△&quot;\ ##0\ "/>
    <numFmt numFmtId="215" formatCode="#\ ###\ ###\ ##0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明朝"/>
      <family val="1"/>
    </font>
    <font>
      <sz val="10.5"/>
      <name val="ＭＳ Ｐ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7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name val="ＭＳ Ｐゴシック"/>
      <family val="3"/>
    </font>
    <font>
      <sz val="10.5"/>
      <color indexed="10"/>
      <name val="ＭＳ Ｐゴシック"/>
      <family val="3"/>
    </font>
    <font>
      <sz val="10.5"/>
      <name val="ＭＳ Ｐゴシック"/>
      <family val="3"/>
    </font>
    <font>
      <sz val="7"/>
      <name val="ＭＳ Ｐゴシック"/>
      <family val="3"/>
    </font>
    <font>
      <b/>
      <sz val="11"/>
      <name val="ＭＳ Ｐゴシック"/>
      <family val="3"/>
    </font>
    <font>
      <b/>
      <sz val="10.5"/>
      <color indexed="8"/>
      <name val="ＭＳ Ｐ明朝"/>
      <family val="1"/>
    </font>
    <font>
      <sz val="10.5"/>
      <color indexed="8"/>
      <name val="ＭＳ Ｐ明朝"/>
      <family val="1"/>
    </font>
    <font>
      <sz val="10"/>
      <color indexed="8"/>
      <name val="ＭＳ Ｐ明朝"/>
      <family val="1"/>
    </font>
    <font>
      <b/>
      <sz val="10"/>
      <color indexed="8"/>
      <name val="ＭＳ Ｐ明朝"/>
      <family val="1"/>
    </font>
    <font>
      <b/>
      <sz val="10.5"/>
      <color theme="1"/>
      <name val="ＭＳ Ｐ明朝"/>
      <family val="1"/>
    </font>
    <font>
      <sz val="10.5"/>
      <color theme="1"/>
      <name val="ＭＳ Ｐ明朝"/>
      <family val="1"/>
    </font>
    <font>
      <sz val="10"/>
      <color theme="1"/>
      <name val="ＭＳ Ｐ明朝"/>
      <family val="1"/>
    </font>
    <font>
      <b/>
      <sz val="10"/>
      <color theme="1"/>
      <name val="ＭＳ Ｐ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20" borderId="1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" fillId="22" borderId="2" applyNumberFormat="0" applyFont="0" applyAlignment="0" applyProtection="0"/>
    <xf numFmtId="0" fontId="15" fillId="0" borderId="3" applyNumberFormat="0" applyFill="0" applyAlignment="0" applyProtection="0"/>
    <xf numFmtId="0" fontId="16" fillId="3" borderId="0" applyNumberFormat="0" applyBorder="0" applyAlignment="0" applyProtection="0"/>
    <xf numFmtId="0" fontId="17" fillId="23" borderId="4" applyNumberFormat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3" fillId="23" borderId="9" applyNumberFormat="0" applyAlignment="0" applyProtection="0"/>
    <xf numFmtId="0" fontId="2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5" fillId="7" borderId="4" applyNumberFormat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26" fillId="4" borderId="0" applyNumberFormat="0" applyBorder="0" applyAlignment="0" applyProtection="0"/>
  </cellStyleXfs>
  <cellXfs count="51">
    <xf numFmtId="0" fontId="0" fillId="0" borderId="0" xfId="0" applyAlignment="1">
      <alignment/>
    </xf>
    <xf numFmtId="0" fontId="7" fillId="0" borderId="0" xfId="0" applyFont="1" applyAlignment="1">
      <alignment vertical="center"/>
    </xf>
    <xf numFmtId="0" fontId="6" fillId="0" borderId="0" xfId="0" applyFont="1" applyAlignment="1" quotePrefix="1">
      <alignment vertical="center"/>
    </xf>
    <xf numFmtId="0" fontId="9" fillId="0" borderId="0" xfId="0" applyFont="1" applyAlignment="1">
      <alignment vertical="center"/>
    </xf>
    <xf numFmtId="0" fontId="6" fillId="0" borderId="0" xfId="0" applyFont="1" applyAlignment="1" quotePrefix="1">
      <alignment vertical="center" shrinkToFit="1"/>
    </xf>
    <xf numFmtId="0" fontId="6" fillId="0" borderId="0" xfId="0" applyFont="1" applyAlignment="1">
      <alignment vertical="center" shrinkToFit="1"/>
    </xf>
    <xf numFmtId="0" fontId="27" fillId="0" borderId="0" xfId="0" applyFont="1" applyAlignment="1">
      <alignment vertical="center" shrinkToFit="1"/>
    </xf>
    <xf numFmtId="0" fontId="0" fillId="0" borderId="0" xfId="0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8" fillId="0" borderId="10" xfId="0" applyFont="1" applyBorder="1" applyAlignment="1">
      <alignment horizontal="distributed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distributed" vertical="center"/>
    </xf>
    <xf numFmtId="0" fontId="29" fillId="0" borderId="0" xfId="0" applyFont="1" applyBorder="1" applyAlignment="1">
      <alignment vertical="center"/>
    </xf>
    <xf numFmtId="0" fontId="10" fillId="0" borderId="0" xfId="0" applyFont="1" applyAlignment="1">
      <alignment vertical="center" wrapText="1"/>
    </xf>
    <xf numFmtId="0" fontId="8" fillId="0" borderId="12" xfId="0" applyFont="1" applyBorder="1" applyAlignment="1">
      <alignment horizontal="center" vertical="center"/>
    </xf>
    <xf numFmtId="0" fontId="30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horizontal="left" vertical="center"/>
    </xf>
    <xf numFmtId="177" fontId="36" fillId="0" borderId="0" xfId="0" applyNumberFormat="1" applyFont="1" applyAlignment="1">
      <alignment horizontal="right" vertical="center"/>
    </xf>
    <xf numFmtId="180" fontId="36" fillId="0" borderId="0" xfId="61" applyNumberFormat="1" applyFont="1" applyFill="1" applyBorder="1" applyAlignment="1" applyProtection="1">
      <alignment horizontal="right" vertical="center"/>
      <protection locked="0"/>
    </xf>
    <xf numFmtId="190" fontId="36" fillId="0" borderId="0" xfId="0" applyNumberFormat="1" applyFont="1" applyAlignment="1">
      <alignment horizontal="right" vertical="center"/>
    </xf>
    <xf numFmtId="178" fontId="36" fillId="0" borderId="0" xfId="0" applyNumberFormat="1" applyFont="1" applyAlignment="1">
      <alignment horizontal="right" vertical="center"/>
    </xf>
    <xf numFmtId="180" fontId="37" fillId="0" borderId="0" xfId="61" applyNumberFormat="1" applyFont="1" applyFill="1" applyBorder="1" applyAlignment="1" applyProtection="1">
      <alignment horizontal="right" vertical="center"/>
      <protection locked="0"/>
    </xf>
    <xf numFmtId="0" fontId="38" fillId="0" borderId="0" xfId="0" applyFont="1" applyBorder="1" applyAlignment="1">
      <alignment horizontal="center" vertical="center"/>
    </xf>
    <xf numFmtId="0" fontId="38" fillId="0" borderId="13" xfId="62" applyFont="1" applyFill="1" applyBorder="1" applyAlignment="1">
      <alignment horizontal="distributed" vertical="center"/>
      <protection/>
    </xf>
    <xf numFmtId="177" fontId="37" fillId="0" borderId="0" xfId="61" applyNumberFormat="1" applyFont="1" applyFill="1" applyBorder="1" applyAlignment="1" applyProtection="1">
      <alignment horizontal="right" vertical="center"/>
      <protection locked="0"/>
    </xf>
    <xf numFmtId="177" fontId="37" fillId="0" borderId="0" xfId="0" applyNumberFormat="1" applyFont="1" applyAlignment="1">
      <alignment horizontal="right" vertical="center"/>
    </xf>
    <xf numFmtId="190" fontId="37" fillId="0" borderId="0" xfId="0" applyNumberFormat="1" applyFont="1" applyAlignment="1">
      <alignment horizontal="right" vertical="center"/>
    </xf>
    <xf numFmtId="178" fontId="37" fillId="0" borderId="0" xfId="0" applyNumberFormat="1" applyFont="1" applyAlignment="1">
      <alignment horizontal="right" vertical="center"/>
    </xf>
    <xf numFmtId="0" fontId="39" fillId="0" borderId="0" xfId="0" applyFont="1" applyBorder="1" applyAlignment="1">
      <alignment horizontal="center" vertical="center"/>
    </xf>
    <xf numFmtId="0" fontId="39" fillId="0" borderId="13" xfId="62" applyFont="1" applyFill="1" applyBorder="1" applyAlignment="1">
      <alignment horizontal="distributed" vertical="center"/>
      <protection/>
    </xf>
    <xf numFmtId="177" fontId="36" fillId="0" borderId="0" xfId="61" applyNumberFormat="1" applyFont="1" applyFill="1" applyBorder="1" applyAlignment="1" applyProtection="1">
      <alignment horizontal="right" vertical="center"/>
      <protection locked="0"/>
    </xf>
    <xf numFmtId="177" fontId="36" fillId="0" borderId="14" xfId="61" applyNumberFormat="1" applyFont="1" applyFill="1" applyBorder="1" applyAlignment="1" applyProtection="1">
      <alignment horizontal="right" vertical="center"/>
      <protection locked="0"/>
    </xf>
    <xf numFmtId="180" fontId="37" fillId="0" borderId="15" xfId="61" applyNumberFormat="1" applyFont="1" applyFill="1" applyBorder="1" applyAlignment="1" applyProtection="1">
      <alignment horizontal="right" vertical="center"/>
      <protection locked="0"/>
    </xf>
    <xf numFmtId="177" fontId="36" fillId="0" borderId="15" xfId="0" applyNumberFormat="1" applyFont="1" applyBorder="1" applyAlignment="1">
      <alignment horizontal="right" vertical="center"/>
    </xf>
    <xf numFmtId="190" fontId="37" fillId="0" borderId="15" xfId="0" applyNumberFormat="1" applyFont="1" applyBorder="1" applyAlignment="1">
      <alignment horizontal="right" vertical="center"/>
    </xf>
    <xf numFmtId="178" fontId="36" fillId="0" borderId="15" xfId="0" applyNumberFormat="1" applyFont="1" applyBorder="1" applyAlignment="1">
      <alignment horizontal="right" vertical="center"/>
    </xf>
    <xf numFmtId="0" fontId="9" fillId="0" borderId="16" xfId="0" applyFont="1" applyBorder="1" applyAlignment="1">
      <alignment horizontal="left" vertical="center"/>
    </xf>
    <xf numFmtId="0" fontId="39" fillId="0" borderId="15" xfId="0" applyFont="1" applyBorder="1" applyAlignment="1">
      <alignment horizontal="distributed" vertical="center"/>
    </xf>
    <xf numFmtId="0" fontId="39" fillId="0" borderId="17" xfId="0" applyFont="1" applyBorder="1" applyAlignment="1">
      <alignment horizontal="distributed" vertical="center"/>
    </xf>
    <xf numFmtId="0" fontId="8" fillId="0" borderId="18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39" fillId="0" borderId="0" xfId="0" applyFont="1" applyBorder="1" applyAlignment="1">
      <alignment horizontal="distributed" vertical="center"/>
    </xf>
    <xf numFmtId="0" fontId="39" fillId="0" borderId="13" xfId="0" applyFont="1" applyBorder="1" applyAlignment="1">
      <alignment horizontal="distributed" vertical="center"/>
    </xf>
    <xf numFmtId="0" fontId="39" fillId="0" borderId="0" xfId="62" applyFont="1" applyFill="1" applyBorder="1" applyAlignment="1">
      <alignment horizontal="distributed" vertical="center"/>
      <protection/>
    </xf>
    <xf numFmtId="0" fontId="39" fillId="0" borderId="13" xfId="62" applyFont="1" applyFill="1" applyBorder="1" applyAlignment="1">
      <alignment horizontal="distributed" vertical="center"/>
      <protection/>
    </xf>
    <xf numFmtId="0" fontId="8" fillId="0" borderId="11" xfId="0" applyFont="1" applyBorder="1" applyAlignment="1">
      <alignment horizontal="distributed" vertical="center"/>
    </xf>
    <xf numFmtId="0" fontId="8" fillId="0" borderId="10" xfId="0" applyFont="1" applyBorder="1" applyAlignment="1">
      <alignment horizontal="distributed" vertical="center"/>
    </xf>
    <xf numFmtId="0" fontId="8" fillId="0" borderId="15" xfId="0" applyFont="1" applyBorder="1" applyAlignment="1">
      <alignment horizontal="distributed" vertical="center"/>
    </xf>
    <xf numFmtId="0" fontId="8" fillId="0" borderId="17" xfId="0" applyFont="1" applyBorder="1" applyAlignment="1">
      <alignment horizontal="distributed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　区市町村別(図11・13・16・18／付表4・７・18)" xfId="61"/>
    <cellStyle name="標準_１－４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110\&#32113;&#35336;&#37096;\400&#21830;&#24037;&#32113;&#35336;&#35506;\430&#24037;&#26989;&#32113;&#35336;&#20418;\SERVER\&#24037;&#26989;\&#20844;&#34920;&#65288;&#36895;&#22577;&#12539;&#30906;&#22577;&#65289;\20&#36895;&#22577;\&#21407;&#31295;&#26696;\&#24046;&#20998;&#12539;&#20184;&#34920;&#12539;&#12464;&#12521;&#12501;\&#9679;08%20&#27010;&#27841;&#65288;&#20840;&#25968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説明"/>
      <sheetName val="リーフレット"/>
      <sheetName val="S0100Z"/>
      <sheetName val="S0500Z"/>
      <sheetName val="付表1,年次別推移"/>
      <sheetName val="プレス資料"/>
      <sheetName val="第1・2図"/>
      <sheetName val="付表2事・従当たり表"/>
      <sheetName val="第３図"/>
      <sheetName val="リーフレット用（使わない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5"/>
  <sheetViews>
    <sheetView tabSelected="1" zoomScalePageLayoutView="0" workbookViewId="0" topLeftCell="A1">
      <selection activeCell="I1" sqref="I1"/>
    </sheetView>
  </sheetViews>
  <sheetFormatPr defaultColWidth="9.00390625" defaultRowHeight="13.5"/>
  <cols>
    <col min="1" max="1" width="2.875" style="3" customWidth="1"/>
    <col min="2" max="2" width="13.625" style="3" customWidth="1"/>
    <col min="3" max="3" width="14.75390625" style="3" customWidth="1"/>
    <col min="4" max="4" width="9.125" style="3" customWidth="1"/>
    <col min="5" max="5" width="15.125" style="3" customWidth="1"/>
    <col min="6" max="6" width="9.125" style="3" customWidth="1"/>
    <col min="7" max="7" width="15.125" style="3" customWidth="1"/>
    <col min="8" max="8" width="9.125" style="3" customWidth="1"/>
    <col min="9" max="10" width="10.125" style="7" customWidth="1"/>
    <col min="11" max="11" width="10.875" style="7" customWidth="1"/>
    <col min="12" max="13" width="9.375" style="7" customWidth="1"/>
    <col min="14" max="16384" width="9.00390625" style="7" customWidth="1"/>
  </cols>
  <sheetData>
    <row r="1" spans="1:9" ht="17.25">
      <c r="A1" s="2" t="s">
        <v>36</v>
      </c>
      <c r="B1" s="4"/>
      <c r="C1" s="5"/>
      <c r="D1" s="4"/>
      <c r="E1" s="4"/>
      <c r="F1" s="4"/>
      <c r="G1" s="4"/>
      <c r="H1" s="4"/>
      <c r="I1" s="6"/>
    </row>
    <row r="2" spans="1:9" s="9" customFormat="1" ht="13.5" customHeight="1" thickBot="1">
      <c r="A2" s="1" t="s">
        <v>23</v>
      </c>
      <c r="B2" s="1"/>
      <c r="C2" s="1"/>
      <c r="D2" s="1"/>
      <c r="E2" s="1"/>
      <c r="F2" s="1"/>
      <c r="G2" s="1"/>
      <c r="H2" s="1"/>
      <c r="I2" s="8"/>
    </row>
    <row r="3" spans="1:16" s="9" customFormat="1" ht="14.25" customHeight="1" thickTop="1">
      <c r="A3" s="47" t="s">
        <v>24</v>
      </c>
      <c r="B3" s="48"/>
      <c r="C3" s="41" t="s">
        <v>33</v>
      </c>
      <c r="D3" s="10"/>
      <c r="E3" s="41" t="s">
        <v>25</v>
      </c>
      <c r="F3" s="11"/>
      <c r="G3" s="41" t="s">
        <v>26</v>
      </c>
      <c r="H3" s="12"/>
      <c r="I3" s="13"/>
      <c r="P3" s="14"/>
    </row>
    <row r="4" spans="1:16" s="9" customFormat="1" ht="14.25" customHeight="1">
      <c r="A4" s="49"/>
      <c r="B4" s="50"/>
      <c r="C4" s="42"/>
      <c r="D4" s="15" t="s">
        <v>27</v>
      </c>
      <c r="E4" s="42"/>
      <c r="F4" s="15" t="s">
        <v>27</v>
      </c>
      <c r="G4" s="42"/>
      <c r="H4" s="15" t="s">
        <v>27</v>
      </c>
      <c r="I4" s="13"/>
      <c r="P4" s="16"/>
    </row>
    <row r="5" spans="1:10" s="9" customFormat="1" ht="15" customHeight="1">
      <c r="A5" s="43" t="s">
        <v>28</v>
      </c>
      <c r="B5" s="44"/>
      <c r="C5" s="19">
        <f>SUM(C6,C30,C31,C32)</f>
        <v>12156</v>
      </c>
      <c r="D5" s="20">
        <v>100</v>
      </c>
      <c r="E5" s="19">
        <f>SUM(E6,E30,E31,E32)</f>
        <v>269815</v>
      </c>
      <c r="F5" s="21">
        <v>100</v>
      </c>
      <c r="G5" s="19">
        <f>SUM(G6,G30,G31,G32)</f>
        <v>815935066</v>
      </c>
      <c r="H5" s="21">
        <v>100</v>
      </c>
      <c r="J5" s="6"/>
    </row>
    <row r="6" spans="1:8" s="9" customFormat="1" ht="12.75" customHeight="1">
      <c r="A6" s="43" t="s">
        <v>29</v>
      </c>
      <c r="B6" s="44"/>
      <c r="C6" s="22">
        <f>SUM(C7:C29)</f>
        <v>9415</v>
      </c>
      <c r="D6" s="23">
        <f>C6/$C$5*100</f>
        <v>77.45146429746627</v>
      </c>
      <c r="E6" s="22">
        <f>SUM(E7:E29)</f>
        <v>150908</v>
      </c>
      <c r="F6" s="21">
        <f>E6/$E$5*100</f>
        <v>55.93017437874099</v>
      </c>
      <c r="G6" s="22">
        <f>SUM(G7:G29)</f>
        <v>320963388</v>
      </c>
      <c r="H6" s="21">
        <f>G6/$G$5*100</f>
        <v>39.33687880010785</v>
      </c>
    </row>
    <row r="7" spans="1:8" s="9" customFormat="1" ht="12.75">
      <c r="A7" s="24"/>
      <c r="B7" s="25" t="s">
        <v>0</v>
      </c>
      <c r="C7" s="26">
        <v>107</v>
      </c>
      <c r="D7" s="23">
        <f>C7/$C$5*100</f>
        <v>0.8802237578150707</v>
      </c>
      <c r="E7" s="27">
        <v>2066</v>
      </c>
      <c r="F7" s="28">
        <f>E7/$E$5*100</f>
        <v>0.7657098382224858</v>
      </c>
      <c r="G7" s="29">
        <v>4562622</v>
      </c>
      <c r="H7" s="28">
        <f aca="true" t="shared" si="0" ref="H7:H32">G7/$G$5*100</f>
        <v>0.5591893509820057</v>
      </c>
    </row>
    <row r="8" spans="1:8" s="9" customFormat="1" ht="12.75">
      <c r="A8" s="24"/>
      <c r="B8" s="25" t="s">
        <v>1</v>
      </c>
      <c r="C8" s="26">
        <v>166</v>
      </c>
      <c r="D8" s="23">
        <f aca="true" t="shared" si="1" ref="D8:D32">C8/$C$5*100</f>
        <v>1.3655807831523528</v>
      </c>
      <c r="E8" s="27">
        <v>2508</v>
      </c>
      <c r="F8" s="28">
        <f aca="true" t="shared" si="2" ref="F8:F32">E8/$E$5*100</f>
        <v>0.9295257861868318</v>
      </c>
      <c r="G8" s="29">
        <v>5294852</v>
      </c>
      <c r="H8" s="28">
        <f t="shared" si="0"/>
        <v>0.6489305608542139</v>
      </c>
    </row>
    <row r="9" spans="1:8" s="9" customFormat="1" ht="12.75">
      <c r="A9" s="24"/>
      <c r="B9" s="25" t="s">
        <v>2</v>
      </c>
      <c r="C9" s="26">
        <v>128</v>
      </c>
      <c r="D9" s="23">
        <f t="shared" si="1"/>
        <v>1.0529779532741033</v>
      </c>
      <c r="E9" s="27">
        <v>1852</v>
      </c>
      <c r="F9" s="28">
        <f t="shared" si="2"/>
        <v>0.6863962344569428</v>
      </c>
      <c r="G9" s="29">
        <v>4553742</v>
      </c>
      <c r="H9" s="28">
        <f t="shared" si="0"/>
        <v>0.558101029083606</v>
      </c>
    </row>
    <row r="10" spans="1:8" s="9" customFormat="1" ht="12.75">
      <c r="A10" s="24"/>
      <c r="B10" s="25" t="s">
        <v>3</v>
      </c>
      <c r="C10" s="26">
        <v>292</v>
      </c>
      <c r="D10" s="23">
        <f t="shared" si="1"/>
        <v>2.4021059559065483</v>
      </c>
      <c r="E10" s="27">
        <v>8186</v>
      </c>
      <c r="F10" s="28">
        <f t="shared" si="2"/>
        <v>3.0339306561903525</v>
      </c>
      <c r="G10" s="29">
        <v>20999351</v>
      </c>
      <c r="H10" s="28">
        <f t="shared" si="0"/>
        <v>2.5736546785452163</v>
      </c>
    </row>
    <row r="11" spans="1:8" s="9" customFormat="1" ht="12.75">
      <c r="A11" s="24"/>
      <c r="B11" s="25" t="s">
        <v>4</v>
      </c>
      <c r="C11" s="26">
        <v>296</v>
      </c>
      <c r="D11" s="23">
        <f t="shared" si="1"/>
        <v>2.4350115169463638</v>
      </c>
      <c r="E11" s="27">
        <v>5871</v>
      </c>
      <c r="F11" s="28">
        <f t="shared" si="2"/>
        <v>2.1759353631191742</v>
      </c>
      <c r="G11" s="29">
        <v>11097249</v>
      </c>
      <c r="H11" s="28">
        <f t="shared" si="0"/>
        <v>1.3600652138169043</v>
      </c>
    </row>
    <row r="12" spans="1:8" s="9" customFormat="1" ht="12.75">
      <c r="A12" s="24"/>
      <c r="B12" s="25" t="s">
        <v>5</v>
      </c>
      <c r="C12" s="26">
        <v>449</v>
      </c>
      <c r="D12" s="23">
        <f t="shared" si="1"/>
        <v>3.693649226719316</v>
      </c>
      <c r="E12" s="27">
        <v>4400</v>
      </c>
      <c r="F12" s="28">
        <f t="shared" si="2"/>
        <v>1.6307469933102312</v>
      </c>
      <c r="G12" s="29">
        <v>7294133</v>
      </c>
      <c r="H12" s="28">
        <f t="shared" si="0"/>
        <v>0.8939599857815157</v>
      </c>
    </row>
    <row r="13" spans="1:8" s="9" customFormat="1" ht="12.75">
      <c r="A13" s="24"/>
      <c r="B13" s="25" t="s">
        <v>6</v>
      </c>
      <c r="C13" s="26">
        <v>828</v>
      </c>
      <c r="D13" s="23">
        <f t="shared" si="1"/>
        <v>6.811451135241856</v>
      </c>
      <c r="E13" s="27">
        <v>12284</v>
      </c>
      <c r="F13" s="28">
        <f t="shared" si="2"/>
        <v>4.552749105868836</v>
      </c>
      <c r="G13" s="29">
        <v>27356155</v>
      </c>
      <c r="H13" s="28">
        <f t="shared" si="0"/>
        <v>3.3527367728058888</v>
      </c>
    </row>
    <row r="14" spans="1:8" s="9" customFormat="1" ht="12.75">
      <c r="A14" s="24"/>
      <c r="B14" s="25" t="s">
        <v>7</v>
      </c>
      <c r="C14" s="26">
        <v>567</v>
      </c>
      <c r="D14" s="23">
        <f t="shared" si="1"/>
        <v>4.664363277393879</v>
      </c>
      <c r="E14" s="27">
        <v>10465</v>
      </c>
      <c r="F14" s="28">
        <f t="shared" si="2"/>
        <v>3.87858347386172</v>
      </c>
      <c r="G14" s="29">
        <v>28427883</v>
      </c>
      <c r="H14" s="28">
        <f t="shared" si="0"/>
        <v>3.4840864407707657</v>
      </c>
    </row>
    <row r="15" spans="1:8" s="9" customFormat="1" ht="12.75">
      <c r="A15" s="24"/>
      <c r="B15" s="25" t="s">
        <v>8</v>
      </c>
      <c r="C15" s="26">
        <v>397</v>
      </c>
      <c r="D15" s="23">
        <f t="shared" si="1"/>
        <v>3.265876933201711</v>
      </c>
      <c r="E15" s="27">
        <v>5893</v>
      </c>
      <c r="F15" s="28">
        <f t="shared" si="2"/>
        <v>2.1840890980857255</v>
      </c>
      <c r="G15" s="29">
        <v>9183843</v>
      </c>
      <c r="H15" s="28">
        <f t="shared" si="0"/>
        <v>1.1255605234644983</v>
      </c>
    </row>
    <row r="16" spans="1:8" s="9" customFormat="1" ht="12.75">
      <c r="A16" s="24"/>
      <c r="B16" s="25" t="s">
        <v>9</v>
      </c>
      <c r="C16" s="26">
        <v>141</v>
      </c>
      <c r="D16" s="23">
        <f t="shared" si="1"/>
        <v>1.1599210266535045</v>
      </c>
      <c r="E16" s="27">
        <v>2542</v>
      </c>
      <c r="F16" s="28">
        <f t="shared" si="2"/>
        <v>0.9421270129533199</v>
      </c>
      <c r="G16" s="29">
        <v>4970959</v>
      </c>
      <c r="H16" s="28">
        <f t="shared" si="0"/>
        <v>0.6092346324039467</v>
      </c>
    </row>
    <row r="17" spans="1:8" s="9" customFormat="1" ht="12.75">
      <c r="A17" s="24"/>
      <c r="B17" s="25" t="s">
        <v>10</v>
      </c>
      <c r="C17" s="26">
        <v>1413</v>
      </c>
      <c r="D17" s="23">
        <f t="shared" si="1"/>
        <v>11.623889437314906</v>
      </c>
      <c r="E17" s="27">
        <v>21496</v>
      </c>
      <c r="F17" s="28">
        <f t="shared" si="2"/>
        <v>7.9669403109538015</v>
      </c>
      <c r="G17" s="29">
        <v>41102927</v>
      </c>
      <c r="H17" s="28">
        <f t="shared" si="0"/>
        <v>5.037524272795502</v>
      </c>
    </row>
    <row r="18" spans="1:8" s="9" customFormat="1" ht="12.75">
      <c r="A18" s="24"/>
      <c r="B18" s="25" t="s">
        <v>11</v>
      </c>
      <c r="C18" s="26">
        <v>178</v>
      </c>
      <c r="D18" s="23">
        <f t="shared" si="1"/>
        <v>1.4642974662718</v>
      </c>
      <c r="E18" s="27">
        <v>2416</v>
      </c>
      <c r="F18" s="28">
        <f t="shared" si="2"/>
        <v>0.8954283490539814</v>
      </c>
      <c r="G18" s="29">
        <v>3963337</v>
      </c>
      <c r="H18" s="28">
        <f t="shared" si="0"/>
        <v>0.4857417170988457</v>
      </c>
    </row>
    <row r="19" spans="1:8" s="9" customFormat="1" ht="12.75">
      <c r="A19" s="24"/>
      <c r="B19" s="25" t="s">
        <v>12</v>
      </c>
      <c r="C19" s="26">
        <v>58</v>
      </c>
      <c r="D19" s="23">
        <f t="shared" si="1"/>
        <v>0.47713063507732806</v>
      </c>
      <c r="E19" s="27">
        <v>1037</v>
      </c>
      <c r="F19" s="28">
        <f t="shared" si="2"/>
        <v>0.38433741637788854</v>
      </c>
      <c r="G19" s="29">
        <v>1773470</v>
      </c>
      <c r="H19" s="28">
        <f t="shared" si="0"/>
        <v>0.21735430598591285</v>
      </c>
    </row>
    <row r="20" spans="1:8" s="9" customFormat="1" ht="12.75">
      <c r="A20" s="24"/>
      <c r="B20" s="25" t="s">
        <v>13</v>
      </c>
      <c r="C20" s="26">
        <v>78</v>
      </c>
      <c r="D20" s="23">
        <f t="shared" si="1"/>
        <v>0.6416584402764067</v>
      </c>
      <c r="E20" s="27">
        <v>911</v>
      </c>
      <c r="F20" s="28">
        <f t="shared" si="2"/>
        <v>0.33763875247855013</v>
      </c>
      <c r="G20" s="29">
        <v>1224380</v>
      </c>
      <c r="H20" s="28">
        <f t="shared" si="0"/>
        <v>0.150058509680475</v>
      </c>
    </row>
    <row r="21" spans="1:8" s="9" customFormat="1" ht="12.75">
      <c r="A21" s="30"/>
      <c r="B21" s="31" t="s">
        <v>14</v>
      </c>
      <c r="C21" s="32">
        <v>95</v>
      </c>
      <c r="D21" s="20">
        <v>0.8</v>
      </c>
      <c r="E21" s="19">
        <v>1025</v>
      </c>
      <c r="F21" s="21">
        <v>0.4</v>
      </c>
      <c r="G21" s="22">
        <v>1753417</v>
      </c>
      <c r="H21" s="21">
        <f>G21/$G$5*100</f>
        <v>0.21489663492413255</v>
      </c>
    </row>
    <row r="22" spans="1:8" s="9" customFormat="1" ht="12.75">
      <c r="A22" s="24"/>
      <c r="B22" s="25" t="s">
        <v>15</v>
      </c>
      <c r="C22" s="26">
        <v>161</v>
      </c>
      <c r="D22" s="23">
        <f t="shared" si="1"/>
        <v>1.324448831852583</v>
      </c>
      <c r="E22" s="27">
        <v>3003</v>
      </c>
      <c r="F22" s="28">
        <f t="shared" si="2"/>
        <v>1.1129848229342327</v>
      </c>
      <c r="G22" s="29">
        <v>5720484</v>
      </c>
      <c r="H22" s="28">
        <f t="shared" si="0"/>
        <v>0.7010954962438151</v>
      </c>
    </row>
    <row r="23" spans="1:8" s="9" customFormat="1" ht="12.75">
      <c r="A23" s="24"/>
      <c r="B23" s="25" t="s">
        <v>16</v>
      </c>
      <c r="C23" s="26">
        <v>285</v>
      </c>
      <c r="D23" s="23">
        <f t="shared" si="1"/>
        <v>2.3445212240868707</v>
      </c>
      <c r="E23" s="27">
        <v>7895</v>
      </c>
      <c r="F23" s="28">
        <f t="shared" si="2"/>
        <v>2.9260789800418805</v>
      </c>
      <c r="G23" s="29">
        <v>24056734</v>
      </c>
      <c r="H23" s="28">
        <f t="shared" si="0"/>
        <v>2.948363785605459</v>
      </c>
    </row>
    <row r="24" spans="1:8" s="9" customFormat="1" ht="12.75">
      <c r="A24" s="24"/>
      <c r="B24" s="25" t="s">
        <v>17</v>
      </c>
      <c r="C24" s="26">
        <v>505</v>
      </c>
      <c r="D24" s="23">
        <f t="shared" si="1"/>
        <v>4.154327081276736</v>
      </c>
      <c r="E24" s="27">
        <v>5814</v>
      </c>
      <c r="F24" s="28">
        <f t="shared" si="2"/>
        <v>2.1548097770694734</v>
      </c>
      <c r="G24" s="29">
        <v>9407813</v>
      </c>
      <c r="H24" s="28">
        <f t="shared" si="0"/>
        <v>1.1530100117060051</v>
      </c>
    </row>
    <row r="25" spans="1:8" s="9" customFormat="1" ht="12.75">
      <c r="A25" s="24"/>
      <c r="B25" s="25" t="s">
        <v>18</v>
      </c>
      <c r="C25" s="26">
        <v>668</v>
      </c>
      <c r="D25" s="23">
        <f t="shared" si="1"/>
        <v>5.495228693649227</v>
      </c>
      <c r="E25" s="27">
        <v>16454</v>
      </c>
      <c r="F25" s="28">
        <f t="shared" si="2"/>
        <v>6.098252506346942</v>
      </c>
      <c r="G25" s="29">
        <v>42582847</v>
      </c>
      <c r="H25" s="28">
        <f t="shared" si="0"/>
        <v>5.218901451160331</v>
      </c>
    </row>
    <row r="26" spans="1:8" s="9" customFormat="1" ht="12.75">
      <c r="A26" s="24"/>
      <c r="B26" s="25" t="s">
        <v>19</v>
      </c>
      <c r="C26" s="26">
        <v>193</v>
      </c>
      <c r="D26" s="23">
        <f t="shared" si="1"/>
        <v>1.5876933201711088</v>
      </c>
      <c r="E26" s="27">
        <v>3032</v>
      </c>
      <c r="F26" s="28">
        <f t="shared" si="2"/>
        <v>1.1237329281174138</v>
      </c>
      <c r="G26" s="29">
        <v>6163668</v>
      </c>
      <c r="H26" s="28">
        <f t="shared" si="0"/>
        <v>0.7554115832055684</v>
      </c>
    </row>
    <row r="27" spans="1:8" s="9" customFormat="1" ht="12.75">
      <c r="A27" s="24"/>
      <c r="B27" s="25" t="s">
        <v>20</v>
      </c>
      <c r="C27" s="26">
        <v>883</v>
      </c>
      <c r="D27" s="23">
        <f t="shared" si="1"/>
        <v>7.263902599539322</v>
      </c>
      <c r="E27" s="27">
        <v>12760</v>
      </c>
      <c r="F27" s="28">
        <f t="shared" si="2"/>
        <v>4.72916628059967</v>
      </c>
      <c r="G27" s="29">
        <v>22689403</v>
      </c>
      <c r="H27" s="28">
        <f t="shared" si="0"/>
        <v>2.7807853768598787</v>
      </c>
    </row>
    <row r="28" spans="1:8" s="9" customFormat="1" ht="12.75">
      <c r="A28" s="24"/>
      <c r="B28" s="25" t="s">
        <v>21</v>
      </c>
      <c r="C28" s="26">
        <v>770</v>
      </c>
      <c r="D28" s="23">
        <f t="shared" si="1"/>
        <v>6.334320500164528</v>
      </c>
      <c r="E28" s="27">
        <v>9525</v>
      </c>
      <c r="F28" s="28">
        <f t="shared" si="2"/>
        <v>3.530196616199989</v>
      </c>
      <c r="G28" s="29">
        <v>16893556</v>
      </c>
      <c r="H28" s="28">
        <f t="shared" si="0"/>
        <v>2.07045348385603</v>
      </c>
    </row>
    <row r="29" spans="1:8" s="9" customFormat="1" ht="12.75">
      <c r="A29" s="24"/>
      <c r="B29" s="25" t="s">
        <v>22</v>
      </c>
      <c r="C29" s="26">
        <v>757</v>
      </c>
      <c r="D29" s="23">
        <f t="shared" si="1"/>
        <v>6.227377426785127</v>
      </c>
      <c r="E29" s="27">
        <v>9473</v>
      </c>
      <c r="F29" s="28">
        <f t="shared" si="2"/>
        <v>3.510924151733595</v>
      </c>
      <c r="G29" s="29">
        <v>19890563</v>
      </c>
      <c r="H29" s="28">
        <f t="shared" si="0"/>
        <v>2.4377629824773335</v>
      </c>
    </row>
    <row r="30" spans="1:8" s="9" customFormat="1" ht="12.75" customHeight="1">
      <c r="A30" s="45" t="s">
        <v>30</v>
      </c>
      <c r="B30" s="46"/>
      <c r="C30" s="32">
        <v>2424</v>
      </c>
      <c r="D30" s="23">
        <f>C30/$C$5*100</f>
        <v>19.94076999012833</v>
      </c>
      <c r="E30" s="19">
        <v>110309</v>
      </c>
      <c r="F30" s="28">
        <f t="shared" si="2"/>
        <v>40.883197746604154</v>
      </c>
      <c r="G30" s="22">
        <v>447780650</v>
      </c>
      <c r="H30" s="28">
        <f t="shared" si="0"/>
        <v>54.87944674264067</v>
      </c>
    </row>
    <row r="31" spans="1:8" s="9" customFormat="1" ht="12.75" customHeight="1">
      <c r="A31" s="43" t="s">
        <v>31</v>
      </c>
      <c r="B31" s="44"/>
      <c r="C31" s="32">
        <v>276</v>
      </c>
      <c r="D31" s="23">
        <f t="shared" si="1"/>
        <v>2.270483711747285</v>
      </c>
      <c r="E31" s="19">
        <v>8263</v>
      </c>
      <c r="F31" s="28">
        <f t="shared" si="2"/>
        <v>3.0624687285732817</v>
      </c>
      <c r="G31" s="22">
        <v>46851618</v>
      </c>
      <c r="H31" s="28">
        <f t="shared" si="0"/>
        <v>5.742076784330777</v>
      </c>
    </row>
    <row r="32" spans="1:8" s="9" customFormat="1" ht="12.75" customHeight="1">
      <c r="A32" s="39" t="s">
        <v>32</v>
      </c>
      <c r="B32" s="40"/>
      <c r="C32" s="33">
        <v>41</v>
      </c>
      <c r="D32" s="34">
        <f t="shared" si="1"/>
        <v>0.3372820006581112</v>
      </c>
      <c r="E32" s="35">
        <v>335</v>
      </c>
      <c r="F32" s="36">
        <f t="shared" si="2"/>
        <v>0.12415914608157441</v>
      </c>
      <c r="G32" s="37">
        <v>339410</v>
      </c>
      <c r="H32" s="36">
        <f t="shared" si="0"/>
        <v>0.04159767292070274</v>
      </c>
    </row>
    <row r="33" spans="1:8" ht="13.5">
      <c r="A33" s="38" t="s">
        <v>34</v>
      </c>
      <c r="B33" s="38"/>
      <c r="C33" s="38"/>
      <c r="D33" s="38"/>
      <c r="E33" s="38"/>
      <c r="F33" s="17"/>
      <c r="G33" s="17"/>
      <c r="H33" s="17"/>
    </row>
    <row r="34" ht="13.5">
      <c r="A34" s="18" t="s">
        <v>35</v>
      </c>
    </row>
    <row r="35" ht="13.5">
      <c r="A35" s="18"/>
    </row>
  </sheetData>
  <sheetProtection password="C732" sheet="1"/>
  <mergeCells count="10">
    <mergeCell ref="A33:E33"/>
    <mergeCell ref="A32:B32"/>
    <mergeCell ref="C3:C4"/>
    <mergeCell ref="E3:E4"/>
    <mergeCell ref="G3:G4"/>
    <mergeCell ref="A5:B5"/>
    <mergeCell ref="A6:B6"/>
    <mergeCell ref="A30:B30"/>
    <mergeCell ref="A31:B31"/>
    <mergeCell ref="A3:B4"/>
  </mergeCells>
  <printOptions/>
  <pageMargins left="0.78" right="0.41" top="0.984" bottom="0.984" header="0.512" footer="0.512"/>
  <pageSetup horizontalDpi="600" verticalDpi="600" orientation="portrait" paperSize="9" r:id="rId1"/>
  <ignoredErrors>
    <ignoredError sqref="F6" formula="1"/>
    <ignoredError sqref="C6 E6 G6" formulaRange="1"/>
    <ignoredError sqref="D6" formula="1" unlockedFormula="1"/>
    <ignoredError sqref="D7:D20 D22:D32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統計係</dc:creator>
  <cp:keywords/>
  <dc:description/>
  <cp:lastModifiedBy>user</cp:lastModifiedBy>
  <cp:lastPrinted>2010-05-18T02:32:03Z</cp:lastPrinted>
  <dcterms:created xsi:type="dcterms:W3CDTF">2001-07-06T04:36:20Z</dcterms:created>
  <dcterms:modified xsi:type="dcterms:W3CDTF">2017-03-28T01:39:10Z</dcterms:modified>
  <cp:category/>
  <cp:version/>
  <cp:contentType/>
  <cp:contentStatus/>
</cp:coreProperties>
</file>