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90" yWindow="165" windowWidth="10260" windowHeight="7755" tabRatio="798" firstSheet="8" activeTab="8"/>
  </bookViews>
  <sheets>
    <sheet name="★10-1" sheetId="1" r:id="rId1"/>
    <sheet name="★10-2" sheetId="2" r:id="rId2"/>
    <sheet name="★10-3" sheetId="3" r:id="rId3"/>
    <sheet name="★10-4" sheetId="4" r:id="rId4"/>
    <sheet name="★10-5-1" sheetId="5" r:id="rId5"/>
    <sheet name="★10-5-2" sheetId="6" r:id="rId6"/>
    <sheet name="★10-6" sheetId="7" r:id="rId7"/>
    <sheet name="★10-7" sheetId="8" r:id="rId8"/>
    <sheet name="10-8" sheetId="9" r:id="rId9"/>
  </sheets>
  <definedNames>
    <definedName name="_xlnm.Print_Area" localSheetId="3">'★10-4'!$A$1:$I$33</definedName>
  </definedNames>
  <calcPr fullCalcOnLoad="1"/>
</workbook>
</file>

<file path=xl/sharedStrings.xml><?xml version="1.0" encoding="utf-8"?>
<sst xmlns="http://schemas.openxmlformats.org/spreadsheetml/2006/main" count="374" uniqueCount="241">
  <si>
    <t>-</t>
  </si>
  <si>
    <t>資料：杉並保健所健康推進課</t>
  </si>
  <si>
    <t>診療所</t>
  </si>
  <si>
    <t>助産所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</si>
  <si>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</si>
  <si>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</si>
  <si>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</si>
  <si>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</si>
  <si>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</si>
  <si>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</si>
  <si>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</si>
  <si>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</si>
  <si>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</si>
  <si>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</si>
  <si>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</si>
  <si>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</si>
  <si>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</si>
  <si>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</si>
  <si>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</si>
  <si>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</si>
  <si>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</si>
  <si>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</si>
  <si>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2 033</t>
  </si>
  <si>
    <t>4 388</t>
  </si>
  <si>
    <t>4 031</t>
  </si>
  <si>
    <t>8 555</t>
  </si>
  <si>
    <t>3 107</t>
  </si>
  <si>
    <t>10-1　医療関係施設数及び監視指導数</t>
  </si>
  <si>
    <t>←統合</t>
  </si>
  <si>
    <t>入力用(データはこちらの２表に入力してください)</t>
  </si>
  <si>
    <t>各年度末</t>
  </si>
  <si>
    <t>(施設数)</t>
  </si>
  <si>
    <t>※グレー部分の数字を入力してください。</t>
  </si>
  <si>
    <t>年度別</t>
  </si>
  <si>
    <t>病　　院</t>
  </si>
  <si>
    <t>歯　   科
診 療 所</t>
  </si>
  <si>
    <t>施術所</t>
  </si>
  <si>
    <t>出     張
施 術 業</t>
  </si>
  <si>
    <t>歯　   科
技 工 所</t>
  </si>
  <si>
    <t>衛　   生
検 査 所</t>
  </si>
  <si>
    <t>その他</t>
  </si>
  <si>
    <t>有床</t>
  </si>
  <si>
    <t>無床</t>
  </si>
  <si>
    <t>(監視指導数)</t>
  </si>
  <si>
    <t>↑　上記表は　右の二表から自動的に構成されます。</t>
  </si>
  <si>
    <t>10-2　区民健康診査受診者数</t>
  </si>
  <si>
    <t>区民健康診査</t>
  </si>
  <si>
    <t>総数</t>
  </si>
  <si>
    <t>10-3　がん検診受診者数</t>
  </si>
  <si>
    <t>胃がん</t>
  </si>
  <si>
    <t>うち　　</t>
  </si>
  <si>
    <t>肺がん</t>
  </si>
  <si>
    <t>うち　　</t>
  </si>
  <si>
    <t>乳がん</t>
  </si>
  <si>
    <t>要 精 密</t>
  </si>
  <si>
    <t>検査者数</t>
  </si>
  <si>
    <t>新たに前立腺がんの表にしたので過去の数値も記入いただく？</t>
  </si>
  <si>
    <t>うち　　</t>
  </si>
  <si>
    <t>うち　　</t>
  </si>
  <si>
    <t>10-4　歯科健康診査受診者数及び眼科検診受診者数</t>
  </si>
  <si>
    <t>眼科検診</t>
  </si>
  <si>
    <t>総　　数</t>
  </si>
  <si>
    <t>妊婦</t>
  </si>
  <si>
    <t>１ 歳 ６ か月児</t>
  </si>
  <si>
    <t>３歳児</t>
  </si>
  <si>
    <t>成人</t>
  </si>
  <si>
    <t>10-5　母子関係健康診査実施状況</t>
  </si>
  <si>
    <t>□　保健所実施分</t>
  </si>
  <si>
    <t>乳                    幼                    児</t>
  </si>
  <si>
    <t>４　か　月　児</t>
  </si>
  <si>
    <t>１ 歳 ６ か 月 児</t>
  </si>
  <si>
    <t>３　　歳　　児</t>
  </si>
  <si>
    <t>対象者数</t>
  </si>
  <si>
    <t>受診者数</t>
  </si>
  <si>
    <t>有所見者数</t>
  </si>
  <si>
    <t>□　医療機関委託分</t>
  </si>
  <si>
    <t>年度別</t>
  </si>
  <si>
    <t>乳　　　　　　　幼　　　　　　　児</t>
  </si>
  <si>
    <t>1回目</t>
  </si>
  <si>
    <t>２回目～14回目</t>
  </si>
  <si>
    <t>６   か  月  児</t>
  </si>
  <si>
    <t>９　か　月　児</t>
  </si>
  <si>
    <t>１ 歳 ６  か 月 児</t>
  </si>
  <si>
    <t>受診者数</t>
  </si>
  <si>
    <t>10-6　母の年齢階級、出産順位別出生数</t>
  </si>
  <si>
    <t>年　　　　 別</t>
  </si>
  <si>
    <t>総　数</t>
  </si>
  <si>
    <t>第１児</t>
  </si>
  <si>
    <t>第２児</t>
  </si>
  <si>
    <t>第３児</t>
  </si>
  <si>
    <t>第４児</t>
  </si>
  <si>
    <t>第５児</t>
  </si>
  <si>
    <t>第６児</t>
  </si>
  <si>
    <t>第７児
以   上</t>
  </si>
  <si>
    <t>不　詳</t>
  </si>
  <si>
    <t>母の年齢階級</t>
  </si>
  <si>
    <t>15歳未満</t>
  </si>
  <si>
    <t>15～19歳</t>
  </si>
  <si>
    <t>50歳以上</t>
  </si>
  <si>
    <t>不詳</t>
  </si>
  <si>
    <t>注：本表は区が集計した結果であり、東京都福祉保健局で公表する数値と異なる場合がある。</t>
  </si>
  <si>
    <t>10-7　不妊治療</t>
  </si>
  <si>
    <t>補助金申請件数</t>
  </si>
  <si>
    <t>承　認　件　数</t>
  </si>
  <si>
    <t>26年度</t>
  </si>
  <si>
    <t>27年度</t>
  </si>
  <si>
    <t>28年度</t>
  </si>
  <si>
    <t>10-8　年齢階級、主要死因別死亡数　</t>
  </si>
  <si>
    <t>年　 別</t>
  </si>
  <si>
    <t>総数</t>
  </si>
  <si>
    <t>結核</t>
  </si>
  <si>
    <t>悪 　性
新生物</t>
  </si>
  <si>
    <t>糖尿病</t>
  </si>
  <si>
    <t>高血圧
性疾患</t>
  </si>
  <si>
    <t>心疾患</t>
  </si>
  <si>
    <t>脳血管
疾   患</t>
  </si>
  <si>
    <t>肺炎</t>
  </si>
  <si>
    <t>慢   性
閉塞性
肺疾患</t>
  </si>
  <si>
    <t>ぜん息</t>
  </si>
  <si>
    <t>胃潰瘍
及び
十二
指腸
潰瘍</t>
  </si>
  <si>
    <t>肝疾患</t>
  </si>
  <si>
    <t>腎不全</t>
  </si>
  <si>
    <t>老衰</t>
  </si>
  <si>
    <t>不慮の
事   故</t>
  </si>
  <si>
    <t>自殺</t>
  </si>
  <si>
    <t>その他
の
全死因</t>
  </si>
  <si>
    <t>年　 別</t>
  </si>
  <si>
    <t>再掲</t>
  </si>
  <si>
    <t>胃</t>
  </si>
  <si>
    <t>結腸</t>
  </si>
  <si>
    <t>肝及び
肝内胆管</t>
  </si>
  <si>
    <t>気管、
気管支
及び肺</t>
  </si>
  <si>
    <t>乳房</t>
  </si>
  <si>
    <t>子宮</t>
  </si>
  <si>
    <t>急性
心筋
梗塞</t>
  </si>
  <si>
    <t>脳梗塞</t>
  </si>
  <si>
    <t>年齢
階級</t>
  </si>
  <si>
    <t>0歳</t>
  </si>
  <si>
    <t>0歳</t>
  </si>
  <si>
    <t>100歳以上</t>
  </si>
  <si>
    <t>100歳以上</t>
  </si>
  <si>
    <t>　</t>
  </si>
  <si>
    <t>子宮頸
がん</t>
  </si>
  <si>
    <t>大腸
がん</t>
  </si>
  <si>
    <t>前立腺
がん</t>
  </si>
  <si>
    <t>注：( )内は監視指導数</t>
  </si>
  <si>
    <t>注：平成29年度より、乳幼児歯科相談の計上は個別歯科健診から集団歯科健診となり、その他に計上している。</t>
  </si>
  <si>
    <t>注：都内医療機関で受診票を使用して受診した数で、2回目～ 14回目の受診者数は延べ人数である。</t>
  </si>
  <si>
    <t>資料：杉並保健所生活衛生課　(保健福祉事業概要　冊子)</t>
  </si>
  <si>
    <t>資料：杉並保健所健康推進課 (保健福祉事業概要　冊子)</t>
  </si>
  <si>
    <t>資料：杉並保健所健康推進課（保健福祉事業概要　冊子）</t>
  </si>
  <si>
    <t>資料：杉並保健所健康推進課（保健福祉事業概要　冊子）</t>
  </si>
  <si>
    <t>29年度</t>
  </si>
  <si>
    <t xml:space="preserve"> うち</t>
  </si>
  <si>
    <t>1～4</t>
  </si>
  <si>
    <t>5～9</t>
  </si>
  <si>
    <t xml:space="preserve">
糸 球 体
疾患及び
腎尿細管
間 質 性
疾     患
 </t>
  </si>
  <si>
    <t>交通
事故</t>
  </si>
  <si>
    <t>注：前立腺がん検査は、対策型がん検診ではありません。</t>
  </si>
  <si>
    <t>30年度</t>
  </si>
  <si>
    <t>1～4</t>
  </si>
  <si>
    <t>5～9</t>
  </si>
  <si>
    <t>コピー前に横のセルをよく見て作業してください。↑には式が入っているので直接コピーはしないでください。</t>
  </si>
  <si>
    <t>4 487</t>
  </si>
  <si>
    <t>4 336</t>
  </si>
  <si>
    <t>1 227</t>
  </si>
  <si>
    <t>4 127</t>
  </si>
  <si>
    <t>3 992</t>
  </si>
  <si>
    <t>3 867</t>
  </si>
  <si>
    <t>3 742</t>
  </si>
  <si>
    <t>1 177</t>
  </si>
  <si>
    <t>4 785</t>
  </si>
  <si>
    <t>4 674</t>
  </si>
  <si>
    <t>1 030</t>
  </si>
  <si>
    <t>4 299</t>
  </si>
  <si>
    <t>4 138</t>
  </si>
  <si>
    <t>3 870</t>
  </si>
  <si>
    <t>3 788</t>
  </si>
  <si>
    <t>4 663</t>
  </si>
  <si>
    <t>4 536</t>
  </si>
  <si>
    <t>1 285</t>
  </si>
  <si>
    <t>4 568</t>
  </si>
  <si>
    <t>4 398</t>
  </si>
  <si>
    <t>4 093</t>
  </si>
  <si>
    <t>4 047</t>
  </si>
  <si>
    <t>1 039</t>
  </si>
  <si>
    <t>4 540</t>
  </si>
  <si>
    <t>4 508</t>
  </si>
  <si>
    <t>1 377</t>
  </si>
  <si>
    <t>4 584</t>
  </si>
  <si>
    <t>4 383</t>
  </si>
  <si>
    <t>4 291</t>
  </si>
  <si>
    <t>4 178</t>
  </si>
  <si>
    <t>1 094</t>
  </si>
  <si>
    <t>4 602</t>
  </si>
  <si>
    <t>4 506</t>
  </si>
  <si>
    <t>1 460</t>
  </si>
  <si>
    <t>4 466</t>
  </si>
  <si>
    <t>4 334</t>
  </si>
  <si>
    <t>4 264</t>
  </si>
  <si>
    <t>1 340</t>
  </si>
  <si>
    <t>5 398</t>
  </si>
  <si>
    <t>5 114</t>
  </si>
  <si>
    <t>47 591</t>
  </si>
  <si>
    <t>4 417</t>
  </si>
  <si>
    <t>4 067</t>
  </si>
  <si>
    <t>3 908</t>
  </si>
  <si>
    <t>3 612</t>
  </si>
  <si>
    <t>5 385</t>
  </si>
  <si>
    <t>5 144</t>
  </si>
  <si>
    <t>48 468</t>
  </si>
  <si>
    <t>4 771</t>
  </si>
  <si>
    <t>4 430</t>
  </si>
  <si>
    <t>4 233</t>
  </si>
  <si>
    <t>3 714</t>
  </si>
  <si>
    <t>5 329</t>
  </si>
  <si>
    <t>5 085</t>
  </si>
  <si>
    <t>47 725</t>
  </si>
  <si>
    <t>4 619</t>
  </si>
  <si>
    <t>4 380</t>
  </si>
  <si>
    <t>4 330</t>
  </si>
  <si>
    <t>4 048</t>
  </si>
  <si>
    <t>5 139</t>
  </si>
  <si>
    <t>4 855</t>
  </si>
  <si>
    <t>46 185</t>
  </si>
  <si>
    <t>4 295</t>
  </si>
  <si>
    <t>4 251</t>
  </si>
  <si>
    <t>4 006</t>
  </si>
  <si>
    <t>4 949</t>
  </si>
  <si>
    <t>4 754</t>
  </si>
  <si>
    <t>45 054</t>
  </si>
  <si>
    <t>4 333</t>
  </si>
  <si>
    <t>4 123</t>
  </si>
  <si>
    <t>3 957</t>
  </si>
  <si>
    <t>成  人  等  健  診</t>
  </si>
  <si>
    <t>特  定  健  診</t>
  </si>
  <si>
    <t>後  期  高  齢  者  健  診</t>
  </si>
  <si>
    <t>年  度  別</t>
  </si>
  <si>
    <t>歯         科         検         診</t>
  </si>
  <si>
    <t>資料：子ども家庭部子育て支援課(保健福祉事業概要　冊子)</t>
  </si>
  <si>
    <t>年　　度　　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</si>
</sst>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&quot;平成&quot;##&quot;年度&quot;"/>
    <numFmt numFmtId="179" formatCode="_ * #,##0.0_ ;_ * \-#,##0.0_ ;_ * &quot;-&quot;?_ ;_ @_ "/>
    <numFmt numFmtId="180" formatCode="#,##0_);[Red]\(#,##0\)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\ ##0_ ;_ * \-#\ ##0_ ;_ * &quot;-&quot;_ ;_ @_ "/>
    <numFmt numFmtId="187" formatCode="_ * #\ ##0\ \ ;_ * \-#\ ##0\ \ ;_ * &quot;-&quot;_ ;_ @_ "/>
    <numFmt numFmtId="188" formatCode="_ * #\ ##0_ ;_*\ \-#\ ##0_;_ * &quot;-&quot;_ ;_ @_ "/>
    <numFmt numFmtId="189" formatCode="_ * #\ ##0_;_*\ \-#\ ##0_;_*\ &quot;-&quot;_ ;_ @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.5"/>
      <color indexed="10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0.5"/>
      <color indexed="8"/>
      <name val="ＭＳ Ｐ明朝"/>
      <family val="1"/>
    </font>
    <font>
      <sz val="9.5"/>
      <color indexed="8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Ｐ明朝"/>
      <family val="1"/>
    </font>
    <font>
      <sz val="10.5"/>
      <color rgb="FFFF0000"/>
      <name val="ＭＳ Ｐ明朝"/>
      <family val="1"/>
    </font>
    <font>
      <sz val="9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1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10" borderId="14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distributed" vertical="top"/>
    </xf>
    <xf numFmtId="0" fontId="10" fillId="0" borderId="25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48" applyNumberFormat="1" applyFont="1" applyFill="1" applyBorder="1" applyAlignment="1">
      <alignment horizontal="right" vertical="center"/>
    </xf>
    <xf numFmtId="177" fontId="10" fillId="0" borderId="0" xfId="48" applyNumberFormat="1" applyFont="1" applyFill="1" applyBorder="1" applyAlignment="1">
      <alignment vertical="center"/>
    </xf>
    <xf numFmtId="177" fontId="10" fillId="0" borderId="14" xfId="48" applyNumberFormat="1" applyFont="1" applyFill="1" applyBorder="1" applyAlignment="1">
      <alignment horizontal="right" vertical="center"/>
    </xf>
    <xf numFmtId="177" fontId="10" fillId="0" borderId="15" xfId="48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3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10" fillId="0" borderId="28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0" fillId="0" borderId="3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43" fontId="10" fillId="0" borderId="0" xfId="0" applyNumberFormat="1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 wrapText="1"/>
    </xf>
    <xf numFmtId="176" fontId="10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0" fillId="0" borderId="24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176" fontId="10" fillId="0" borderId="28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180" fontId="10" fillId="0" borderId="12" xfId="0" applyNumberFormat="1" applyFont="1" applyFill="1" applyBorder="1" applyAlignment="1" applyProtection="1">
      <alignment horizontal="right" vertical="center"/>
      <protection/>
    </xf>
    <xf numFmtId="180" fontId="10" fillId="0" borderId="0" xfId="61" applyNumberFormat="1" applyFont="1" applyFill="1" applyBorder="1" applyAlignment="1" quotePrefix="1">
      <alignment horizontal="center" vertical="center"/>
      <protection/>
    </xf>
    <xf numFmtId="0" fontId="10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 applyProtection="1">
      <alignment horizontal="right" vertical="center"/>
      <protection/>
    </xf>
    <xf numFmtId="180" fontId="10" fillId="0" borderId="0" xfId="61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6" fillId="10" borderId="15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2" xfId="0" applyFont="1" applyBorder="1" applyAlignment="1">
      <alignment horizontal="distributed" vertical="center"/>
    </xf>
    <xf numFmtId="0" fontId="54" fillId="33" borderId="19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center"/>
    </xf>
    <xf numFmtId="0" fontId="54" fillId="33" borderId="20" xfId="0" applyFont="1" applyFill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7" fontId="10" fillId="0" borderId="15" xfId="48" applyNumberFormat="1" applyFont="1" applyFill="1" applyBorder="1" applyAlignment="1">
      <alignment vertical="center"/>
    </xf>
    <xf numFmtId="176" fontId="10" fillId="0" borderId="14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3" fontId="10" fillId="0" borderId="14" xfId="0" applyNumberFormat="1" applyFont="1" applyFill="1" applyBorder="1" applyAlignment="1">
      <alignment horizontal="distributed" vertical="center"/>
    </xf>
    <xf numFmtId="43" fontId="10" fillId="0" borderId="15" xfId="0" applyNumberFormat="1" applyFont="1" applyFill="1" applyBorder="1" applyAlignment="1">
      <alignment horizontal="distributed" vertical="center"/>
    </xf>
    <xf numFmtId="176" fontId="11" fillId="0" borderId="28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 applyProtection="1">
      <alignment horizontal="right" vertical="center"/>
      <protection/>
    </xf>
    <xf numFmtId="180" fontId="10" fillId="0" borderId="15" xfId="61" applyNumberFormat="1" applyFont="1" applyFill="1" applyBorder="1" applyAlignment="1" quotePrefix="1">
      <alignment horizontal="center" vertical="center"/>
      <protection/>
    </xf>
    <xf numFmtId="180" fontId="10" fillId="0" borderId="15" xfId="0" applyNumberFormat="1" applyFont="1" applyFill="1" applyBorder="1" applyAlignment="1" applyProtection="1">
      <alignment horizontal="right" vertical="center"/>
      <protection/>
    </xf>
    <xf numFmtId="180" fontId="10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horizontal="center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7" fontId="10" fillId="0" borderId="15" xfId="0" applyNumberFormat="1" applyFont="1" applyBorder="1" applyAlignment="1">
      <alignment horizontal="right"/>
    </xf>
    <xf numFmtId="0" fontId="6" fillId="0" borderId="3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7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10" fillId="0" borderId="38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 wrapText="1"/>
    </xf>
    <xf numFmtId="0" fontId="10" fillId="0" borderId="29" xfId="0" applyFont="1" applyFill="1" applyBorder="1" applyAlignment="1">
      <alignment horizontal="distributed"/>
    </xf>
    <xf numFmtId="0" fontId="10" fillId="0" borderId="28" xfId="0" applyFont="1" applyFill="1" applyBorder="1" applyAlignment="1">
      <alignment horizontal="distributed"/>
    </xf>
    <xf numFmtId="0" fontId="10" fillId="0" borderId="28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/>
    </xf>
    <xf numFmtId="0" fontId="10" fillId="0" borderId="35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distributed" vertical="center" wrapText="1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28" xfId="0" applyFont="1" applyFill="1" applyBorder="1" applyAlignment="1">
      <alignment horizontal="distributed" vertical="center" wrapText="1" shrinkToFit="1"/>
    </xf>
    <xf numFmtId="0" fontId="10" fillId="0" borderId="28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horizontal="distributed" vertical="center" shrinkToFi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/>
    </xf>
    <xf numFmtId="0" fontId="10" fillId="0" borderId="33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37" xfId="0" applyFont="1" applyFill="1" applyBorder="1" applyAlignment="1">
      <alignment horizontal="center" vertical="center" wrapText="1" shrinkToFit="1"/>
    </xf>
    <xf numFmtId="0" fontId="16" fillId="0" borderId="37" xfId="0" applyFont="1" applyFill="1" applyBorder="1" applyAlignment="1">
      <alignment horizontal="distributed" vertical="distributed" wrapText="1" shrinkToFit="1"/>
    </xf>
    <xf numFmtId="0" fontId="16" fillId="0" borderId="35" xfId="0" applyFont="1" applyFill="1" applyBorder="1" applyAlignment="1">
      <alignment horizontal="distributed" vertical="distributed" wrapText="1" shrinkToFit="1"/>
    </xf>
    <xf numFmtId="0" fontId="16" fillId="0" borderId="11" xfId="0" applyFont="1" applyFill="1" applyBorder="1" applyAlignment="1">
      <alignment horizontal="distributed" vertical="distributed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3_死亡統計_H23" xfId="61"/>
    <cellStyle name="良い" xfId="62"/>
  </cellStyles>
  <dxfs count="11">
    <dxf/>
    <dxf/>
    <dxf/>
    <dxf/>
    <dxf/>
    <dxf/>
    <dxf/>
    <dxf/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Z20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625" style="7" customWidth="1"/>
    <col min="2" max="2" width="7.50390625" style="7" customWidth="1"/>
    <col min="3" max="3" width="7.375" style="7" customWidth="1"/>
    <col min="4" max="4" width="8.75390625" style="7" customWidth="1"/>
    <col min="5" max="5" width="9.50390625" style="7" customWidth="1"/>
    <col min="6" max="6" width="5.375" style="7" customWidth="1"/>
    <col min="7" max="7" width="6.25390625" style="7" customWidth="1"/>
    <col min="8" max="8" width="9.125" style="7" customWidth="1"/>
    <col min="9" max="9" width="8.375" style="7" customWidth="1"/>
    <col min="10" max="10" width="7.375" style="7" customWidth="1"/>
    <col min="11" max="11" width="6.875" style="7" customWidth="1"/>
    <col min="12" max="12" width="7.125" style="7" customWidth="1"/>
    <col min="13" max="13" width="0.6171875" style="7" customWidth="1"/>
    <col min="14" max="16384" width="9.00390625" style="7" customWidth="1"/>
  </cols>
  <sheetData>
    <row r="1" spans="1:15" ht="17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8" t="s">
        <v>28</v>
      </c>
      <c r="O1" s="7" t="s">
        <v>29</v>
      </c>
    </row>
    <row r="2" spans="1:17" ht="17.2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30</v>
      </c>
      <c r="O2" s="9" t="s">
        <v>31</v>
      </c>
      <c r="Q2" s="7" t="s">
        <v>32</v>
      </c>
    </row>
    <row r="3" spans="1:26" ht="15" customHeight="1" thickTop="1">
      <c r="A3" s="186" t="s">
        <v>33</v>
      </c>
      <c r="B3" s="184" t="s">
        <v>34</v>
      </c>
      <c r="C3" s="190" t="s">
        <v>2</v>
      </c>
      <c r="D3" s="191"/>
      <c r="E3" s="188" t="s">
        <v>35</v>
      </c>
      <c r="F3" s="190" t="s">
        <v>3</v>
      </c>
      <c r="G3" s="191"/>
      <c r="H3" s="184" t="s">
        <v>36</v>
      </c>
      <c r="I3" s="188" t="s">
        <v>37</v>
      </c>
      <c r="J3" s="188" t="s">
        <v>38</v>
      </c>
      <c r="K3" s="182" t="s">
        <v>39</v>
      </c>
      <c r="L3" s="182" t="s">
        <v>40</v>
      </c>
      <c r="O3" s="178" t="s">
        <v>33</v>
      </c>
      <c r="P3" s="172" t="s">
        <v>34</v>
      </c>
      <c r="Q3" s="180" t="s">
        <v>2</v>
      </c>
      <c r="R3" s="181"/>
      <c r="S3" s="174" t="s">
        <v>35</v>
      </c>
      <c r="T3" s="180" t="s">
        <v>3</v>
      </c>
      <c r="U3" s="181"/>
      <c r="V3" s="172" t="s">
        <v>36</v>
      </c>
      <c r="W3" s="174" t="s">
        <v>37</v>
      </c>
      <c r="X3" s="174" t="s">
        <v>38</v>
      </c>
      <c r="Y3" s="176" t="s">
        <v>39</v>
      </c>
      <c r="Z3" s="176" t="s">
        <v>40</v>
      </c>
    </row>
    <row r="4" spans="1:26" ht="15" customHeight="1">
      <c r="A4" s="187"/>
      <c r="B4" s="185"/>
      <c r="C4" s="33" t="s">
        <v>41</v>
      </c>
      <c r="D4" s="33" t="s">
        <v>42</v>
      </c>
      <c r="E4" s="189"/>
      <c r="F4" s="33" t="s">
        <v>41</v>
      </c>
      <c r="G4" s="33" t="s">
        <v>42</v>
      </c>
      <c r="H4" s="185"/>
      <c r="I4" s="189"/>
      <c r="J4" s="189"/>
      <c r="K4" s="183"/>
      <c r="L4" s="183"/>
      <c r="O4" s="179"/>
      <c r="P4" s="173"/>
      <c r="Q4" s="10" t="s">
        <v>41</v>
      </c>
      <c r="R4" s="10" t="s">
        <v>42</v>
      </c>
      <c r="S4" s="175"/>
      <c r="T4" s="10" t="s">
        <v>41</v>
      </c>
      <c r="U4" s="10" t="s">
        <v>42</v>
      </c>
      <c r="V4" s="173"/>
      <c r="W4" s="175"/>
      <c r="X4" s="175"/>
      <c r="Y4" s="177"/>
      <c r="Z4" s="177"/>
    </row>
    <row r="5" spans="1:26" ht="15" customHeight="1">
      <c r="A5" s="36">
        <v>26</v>
      </c>
      <c r="B5" s="140" t="str">
        <f aca="true" t="shared" si="0" ref="B5:K9">CONCATENATE(P5," ","(",P16,")")</f>
        <v>19 (23)</v>
      </c>
      <c r="C5" s="140" t="str">
        <f t="shared" si="0"/>
        <v>12 (38)</v>
      </c>
      <c r="D5" s="140" t="str">
        <f t="shared" si="0"/>
        <v>482 (555)</v>
      </c>
      <c r="E5" s="140" t="str">
        <f t="shared" si="0"/>
        <v>436 (507)</v>
      </c>
      <c r="F5" s="140" t="str">
        <f t="shared" si="0"/>
        <v>3 (6)</v>
      </c>
      <c r="G5" s="140" t="str">
        <f t="shared" si="0"/>
        <v>16 (-)</v>
      </c>
      <c r="H5" s="140" t="str">
        <f t="shared" si="0"/>
        <v>612 (55)</v>
      </c>
      <c r="I5" s="140" t="str">
        <f t="shared" si="0"/>
        <v>349 (54)</v>
      </c>
      <c r="J5" s="140" t="str">
        <f t="shared" si="0"/>
        <v>59 (1)</v>
      </c>
      <c r="K5" s="140" t="str">
        <f t="shared" si="0"/>
        <v>5 (3)</v>
      </c>
      <c r="L5" s="140" t="str">
        <f>CONCATENATE(Z5,"   ","(",Z16,")")</f>
        <v>-   (10)</v>
      </c>
      <c r="O5" s="11">
        <v>26</v>
      </c>
      <c r="P5" s="12">
        <v>19</v>
      </c>
      <c r="Q5" s="13">
        <v>12</v>
      </c>
      <c r="R5" s="13">
        <v>482</v>
      </c>
      <c r="S5" s="12">
        <v>436</v>
      </c>
      <c r="T5" s="13">
        <v>3</v>
      </c>
      <c r="U5" s="13">
        <v>16</v>
      </c>
      <c r="V5" s="12">
        <v>612</v>
      </c>
      <c r="W5" s="12">
        <v>349</v>
      </c>
      <c r="X5" s="12">
        <v>59</v>
      </c>
      <c r="Y5" s="12">
        <v>5</v>
      </c>
      <c r="Z5" s="13" t="s">
        <v>0</v>
      </c>
    </row>
    <row r="6" spans="1:26" ht="15" customHeight="1">
      <c r="A6" s="36">
        <v>27</v>
      </c>
      <c r="B6" s="140" t="str">
        <f t="shared" si="0"/>
        <v>20 (4)</v>
      </c>
      <c r="C6" s="140" t="str">
        <f t="shared" si="0"/>
        <v>9 (-)</v>
      </c>
      <c r="D6" s="140" t="str">
        <f t="shared" si="0"/>
        <v>481 (69)</v>
      </c>
      <c r="E6" s="140" t="str">
        <f t="shared" si="0"/>
        <v>437 (61)</v>
      </c>
      <c r="F6" s="140" t="str">
        <f t="shared" si="0"/>
        <v>3 (-)</v>
      </c>
      <c r="G6" s="140" t="str">
        <f t="shared" si="0"/>
        <v>17 (-)</v>
      </c>
      <c r="H6" s="140" t="str">
        <f t="shared" si="0"/>
        <v>615 (55)</v>
      </c>
      <c r="I6" s="140" t="str">
        <f t="shared" si="0"/>
        <v>344 (-)</v>
      </c>
      <c r="J6" s="140" t="str">
        <f t="shared" si="0"/>
        <v>63 (4)</v>
      </c>
      <c r="K6" s="140" t="str">
        <f t="shared" si="0"/>
        <v>5 (3)</v>
      </c>
      <c r="L6" s="140" t="str">
        <f>CONCATENATE(Z6,"   ","(",Z17,")")</f>
        <v>2   (4)</v>
      </c>
      <c r="O6" s="11">
        <v>27</v>
      </c>
      <c r="P6" s="12">
        <v>20</v>
      </c>
      <c r="Q6" s="13">
        <v>9</v>
      </c>
      <c r="R6" s="13">
        <v>481</v>
      </c>
      <c r="S6" s="12">
        <v>437</v>
      </c>
      <c r="T6" s="13">
        <v>3</v>
      </c>
      <c r="U6" s="13">
        <v>17</v>
      </c>
      <c r="V6" s="12">
        <v>615</v>
      </c>
      <c r="W6" s="12">
        <v>344</v>
      </c>
      <c r="X6" s="12">
        <v>63</v>
      </c>
      <c r="Y6" s="12">
        <v>5</v>
      </c>
      <c r="Z6" s="13">
        <v>2</v>
      </c>
    </row>
    <row r="7" spans="1:26" ht="15" customHeight="1">
      <c r="A7" s="36">
        <v>28</v>
      </c>
      <c r="B7" s="140" t="str">
        <f t="shared" si="0"/>
        <v>20 (2)</v>
      </c>
      <c r="C7" s="140" t="str">
        <f t="shared" si="0"/>
        <v>9 (4)</v>
      </c>
      <c r="D7" s="140" t="str">
        <f t="shared" si="0"/>
        <v>487 (74)</v>
      </c>
      <c r="E7" s="140" t="str">
        <f t="shared" si="0"/>
        <v>441 (74)</v>
      </c>
      <c r="F7" s="140" t="str">
        <f t="shared" si="0"/>
        <v>3 (1)</v>
      </c>
      <c r="G7" s="140" t="str">
        <f t="shared" si="0"/>
        <v>20 (1)</v>
      </c>
      <c r="H7" s="140" t="str">
        <f t="shared" si="0"/>
        <v>625 (55)</v>
      </c>
      <c r="I7" s="140" t="str">
        <f t="shared" si="0"/>
        <v>349 (-)</v>
      </c>
      <c r="J7" s="140" t="str">
        <f t="shared" si="0"/>
        <v>64 (3)</v>
      </c>
      <c r="K7" s="140" t="str">
        <f t="shared" si="0"/>
        <v>7 (7)</v>
      </c>
      <c r="L7" s="140" t="str">
        <f>CONCATENATE(Z7,"   ","(",Z18,")")</f>
        <v>-   (-)</v>
      </c>
      <c r="O7" s="11">
        <v>28</v>
      </c>
      <c r="P7" s="12">
        <v>20</v>
      </c>
      <c r="Q7" s="13">
        <v>9</v>
      </c>
      <c r="R7" s="13">
        <v>487</v>
      </c>
      <c r="S7" s="12">
        <v>441</v>
      </c>
      <c r="T7" s="13">
        <v>3</v>
      </c>
      <c r="U7" s="13">
        <v>20</v>
      </c>
      <c r="V7" s="12">
        <v>625</v>
      </c>
      <c r="W7" s="12">
        <v>349</v>
      </c>
      <c r="X7" s="12">
        <v>64</v>
      </c>
      <c r="Y7" s="12">
        <v>7</v>
      </c>
      <c r="Z7" s="13" t="s">
        <v>0</v>
      </c>
    </row>
    <row r="8" spans="1:26" ht="15" customHeight="1">
      <c r="A8" s="36">
        <v>29</v>
      </c>
      <c r="B8" s="143" t="str">
        <f t="shared" si="0"/>
        <v>20 (2)</v>
      </c>
      <c r="C8" s="140" t="str">
        <f t="shared" si="0"/>
        <v>8 (6)</v>
      </c>
      <c r="D8" s="140" t="str">
        <f t="shared" si="0"/>
        <v>496 (68)</v>
      </c>
      <c r="E8" s="140" t="str">
        <f t="shared" si="0"/>
        <v>437 (75)</v>
      </c>
      <c r="F8" s="140" t="str">
        <f t="shared" si="0"/>
        <v>3 (2)</v>
      </c>
      <c r="G8" s="140" t="str">
        <f t="shared" si="0"/>
        <v>22 (-)</v>
      </c>
      <c r="H8" s="140" t="str">
        <f t="shared" si="0"/>
        <v>637 (60)</v>
      </c>
      <c r="I8" s="140" t="str">
        <f t="shared" si="0"/>
        <v>353 (-)</v>
      </c>
      <c r="J8" s="140" t="str">
        <f t="shared" si="0"/>
        <v>65 (3)</v>
      </c>
      <c r="K8" s="140" t="str">
        <f t="shared" si="0"/>
        <v>7 (3)</v>
      </c>
      <c r="L8" s="140" t="str">
        <f>CONCATENATE(Z8,"   ","(",Z19,")")</f>
        <v>-   (-)</v>
      </c>
      <c r="O8" s="11">
        <v>29</v>
      </c>
      <c r="P8" s="14">
        <v>20</v>
      </c>
      <c r="Q8" s="14">
        <v>8</v>
      </c>
      <c r="R8" s="14">
        <v>496</v>
      </c>
      <c r="S8" s="14">
        <v>437</v>
      </c>
      <c r="T8" s="14">
        <v>3</v>
      </c>
      <c r="U8" s="14">
        <v>22</v>
      </c>
      <c r="V8" s="14">
        <v>637</v>
      </c>
      <c r="W8" s="14">
        <v>353</v>
      </c>
      <c r="X8" s="14">
        <v>65</v>
      </c>
      <c r="Y8" s="14">
        <v>7</v>
      </c>
      <c r="Z8" s="13" t="s">
        <v>0</v>
      </c>
    </row>
    <row r="9" spans="1:26" ht="15" customHeight="1">
      <c r="A9" s="37">
        <v>30</v>
      </c>
      <c r="B9" s="141" t="str">
        <f t="shared" si="0"/>
        <v>20 (5)</v>
      </c>
      <c r="C9" s="142" t="str">
        <f t="shared" si="0"/>
        <v>8 (1)</v>
      </c>
      <c r="D9" s="142" t="str">
        <f t="shared" si="0"/>
        <v>502 (75)</v>
      </c>
      <c r="E9" s="142" t="str">
        <f t="shared" si="0"/>
        <v>437 (64)</v>
      </c>
      <c r="F9" s="142" t="str">
        <f t="shared" si="0"/>
        <v>3 (2)</v>
      </c>
      <c r="G9" s="142" t="str">
        <f t="shared" si="0"/>
        <v>23 (-)</v>
      </c>
      <c r="H9" s="142" t="str">
        <f t="shared" si="0"/>
        <v>663 (80)</v>
      </c>
      <c r="I9" s="142" t="str">
        <f t="shared" si="0"/>
        <v>364 (-)</v>
      </c>
      <c r="J9" s="142" t="str">
        <f t="shared" si="0"/>
        <v>63 (2)</v>
      </c>
      <c r="K9" s="142" t="str">
        <f t="shared" si="0"/>
        <v>7 (7)</v>
      </c>
      <c r="L9" s="142" t="str">
        <f>CONCATENATE(Z9,"   ","(",Z20,")")</f>
        <v>-   (-)</v>
      </c>
      <c r="O9" s="15">
        <v>30</v>
      </c>
      <c r="P9" s="16">
        <v>20</v>
      </c>
      <c r="Q9" s="17">
        <v>8</v>
      </c>
      <c r="R9" s="17">
        <v>502</v>
      </c>
      <c r="S9" s="17">
        <v>437</v>
      </c>
      <c r="T9" s="17">
        <v>3</v>
      </c>
      <c r="U9" s="17">
        <v>23</v>
      </c>
      <c r="V9" s="17">
        <v>663</v>
      </c>
      <c r="W9" s="17">
        <v>364</v>
      </c>
      <c r="X9" s="17">
        <v>63</v>
      </c>
      <c r="Y9" s="17">
        <v>7</v>
      </c>
      <c r="Z9" s="134" t="s">
        <v>0</v>
      </c>
    </row>
    <row r="10" spans="1:12" s="18" customFormat="1" ht="14.25" customHeight="1">
      <c r="A10" s="38" t="s">
        <v>145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4.25" customHeight="1">
      <c r="A11" s="40" t="s">
        <v>148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ht="13.5" thickBot="1">
      <c r="O13" s="9" t="s">
        <v>43</v>
      </c>
    </row>
    <row r="14" spans="1:26" ht="18.75" customHeight="1" thickTop="1">
      <c r="A14" s="7" t="s">
        <v>44</v>
      </c>
      <c r="O14" s="178" t="s">
        <v>33</v>
      </c>
      <c r="P14" s="172" t="s">
        <v>34</v>
      </c>
      <c r="Q14" s="180" t="s">
        <v>2</v>
      </c>
      <c r="R14" s="181"/>
      <c r="S14" s="174" t="s">
        <v>35</v>
      </c>
      <c r="T14" s="180" t="s">
        <v>3</v>
      </c>
      <c r="U14" s="181"/>
      <c r="V14" s="172" t="s">
        <v>36</v>
      </c>
      <c r="W14" s="174" t="s">
        <v>37</v>
      </c>
      <c r="X14" s="174" t="s">
        <v>38</v>
      </c>
      <c r="Y14" s="176" t="s">
        <v>39</v>
      </c>
      <c r="Z14" s="176" t="s">
        <v>40</v>
      </c>
    </row>
    <row r="15" spans="15:26" ht="18.75" customHeight="1" thickBot="1">
      <c r="O15" s="179"/>
      <c r="P15" s="173"/>
      <c r="Q15" s="10" t="s">
        <v>41</v>
      </c>
      <c r="R15" s="10" t="s">
        <v>42</v>
      </c>
      <c r="S15" s="175"/>
      <c r="T15" s="10" t="s">
        <v>41</v>
      </c>
      <c r="U15" s="10" t="s">
        <v>42</v>
      </c>
      <c r="V15" s="173"/>
      <c r="W15" s="175"/>
      <c r="X15" s="175"/>
      <c r="Y15" s="177"/>
      <c r="Z15" s="177"/>
    </row>
    <row r="16" spans="15:26" ht="18.75" customHeight="1">
      <c r="O16" s="11">
        <v>26</v>
      </c>
      <c r="P16" s="19">
        <v>23</v>
      </c>
      <c r="Q16" s="20">
        <v>38</v>
      </c>
      <c r="R16" s="20">
        <v>555</v>
      </c>
      <c r="S16" s="20">
        <v>507</v>
      </c>
      <c r="T16" s="20">
        <v>6</v>
      </c>
      <c r="U16" s="23" t="s">
        <v>0</v>
      </c>
      <c r="V16" s="20">
        <v>55</v>
      </c>
      <c r="W16" s="20">
        <v>54</v>
      </c>
      <c r="X16" s="20">
        <v>1</v>
      </c>
      <c r="Y16" s="20">
        <v>3</v>
      </c>
      <c r="Z16" s="21">
        <v>10</v>
      </c>
    </row>
    <row r="17" spans="1:26" s="145" customFormat="1" ht="18.75" customHeight="1">
      <c r="A17" s="144" t="s">
        <v>162</v>
      </c>
      <c r="O17" s="146">
        <v>27</v>
      </c>
      <c r="P17" s="147">
        <v>4</v>
      </c>
      <c r="Q17" s="148" t="s">
        <v>0</v>
      </c>
      <c r="R17" s="148">
        <v>69</v>
      </c>
      <c r="S17" s="148">
        <v>61</v>
      </c>
      <c r="T17" s="148" t="s">
        <v>0</v>
      </c>
      <c r="U17" s="148" t="s">
        <v>0</v>
      </c>
      <c r="V17" s="148">
        <v>55</v>
      </c>
      <c r="W17" s="148" t="s">
        <v>0</v>
      </c>
      <c r="X17" s="148">
        <v>4</v>
      </c>
      <c r="Y17" s="148">
        <v>3</v>
      </c>
      <c r="Z17" s="149">
        <v>4</v>
      </c>
    </row>
    <row r="18" spans="15:26" ht="18.75" customHeight="1">
      <c r="O18" s="11">
        <v>28</v>
      </c>
      <c r="P18" s="22">
        <v>2</v>
      </c>
      <c r="Q18" s="23">
        <v>4</v>
      </c>
      <c r="R18" s="23">
        <v>74</v>
      </c>
      <c r="S18" s="23">
        <v>74</v>
      </c>
      <c r="T18" s="23">
        <v>1</v>
      </c>
      <c r="U18" s="23">
        <v>1</v>
      </c>
      <c r="V18" s="23">
        <v>55</v>
      </c>
      <c r="W18" s="23" t="s">
        <v>0</v>
      </c>
      <c r="X18" s="23">
        <v>3</v>
      </c>
      <c r="Y18" s="23">
        <v>7</v>
      </c>
      <c r="Z18" s="24" t="s">
        <v>0</v>
      </c>
    </row>
    <row r="19" spans="15:26" ht="18.75" customHeight="1">
      <c r="O19" s="11">
        <v>29</v>
      </c>
      <c r="P19" s="25">
        <v>2</v>
      </c>
      <c r="Q19" s="26">
        <v>6</v>
      </c>
      <c r="R19" s="26">
        <v>68</v>
      </c>
      <c r="S19" s="26">
        <v>75</v>
      </c>
      <c r="T19" s="26">
        <v>2</v>
      </c>
      <c r="U19" s="26" t="s">
        <v>0</v>
      </c>
      <c r="V19" s="26">
        <v>60</v>
      </c>
      <c r="W19" s="23" t="s">
        <v>0</v>
      </c>
      <c r="X19" s="26">
        <v>3</v>
      </c>
      <c r="Y19" s="26">
        <v>3</v>
      </c>
      <c r="Z19" s="24" t="s">
        <v>0</v>
      </c>
    </row>
    <row r="20" spans="15:26" ht="18.75" customHeight="1" thickBot="1">
      <c r="O20" s="15">
        <v>30</v>
      </c>
      <c r="P20" s="27">
        <v>5</v>
      </c>
      <c r="Q20" s="5">
        <v>1</v>
      </c>
      <c r="R20" s="5">
        <v>75</v>
      </c>
      <c r="S20" s="5">
        <v>64</v>
      </c>
      <c r="T20" s="5">
        <v>2</v>
      </c>
      <c r="U20" s="135" t="s">
        <v>0</v>
      </c>
      <c r="V20" s="135">
        <v>80</v>
      </c>
      <c r="W20" s="135" t="s">
        <v>0</v>
      </c>
      <c r="X20" s="5">
        <v>2</v>
      </c>
      <c r="Y20" s="5">
        <v>7</v>
      </c>
      <c r="Z20" s="136" t="s">
        <v>0</v>
      </c>
    </row>
  </sheetData>
  <sheetProtection/>
  <mergeCells count="30">
    <mergeCell ref="L3:L4"/>
    <mergeCell ref="H3:H4"/>
    <mergeCell ref="A3:A4"/>
    <mergeCell ref="B3:B4"/>
    <mergeCell ref="E3:E4"/>
    <mergeCell ref="I3:I4"/>
    <mergeCell ref="J3:J4"/>
    <mergeCell ref="C3:D3"/>
    <mergeCell ref="F3:G3"/>
    <mergeCell ref="K3:K4"/>
    <mergeCell ref="V3:V4"/>
    <mergeCell ref="W3:W4"/>
    <mergeCell ref="X3:X4"/>
    <mergeCell ref="Y3:Y4"/>
    <mergeCell ref="Z3:Z4"/>
    <mergeCell ref="O3:O4"/>
    <mergeCell ref="P3:P4"/>
    <mergeCell ref="Q3:R3"/>
    <mergeCell ref="S3:S4"/>
    <mergeCell ref="T3:U3"/>
    <mergeCell ref="V14:V15"/>
    <mergeCell ref="W14:W15"/>
    <mergeCell ref="X14:X15"/>
    <mergeCell ref="Y14:Y15"/>
    <mergeCell ref="Z14:Z15"/>
    <mergeCell ref="O14:O15"/>
    <mergeCell ref="P14:P15"/>
    <mergeCell ref="Q14:R14"/>
    <mergeCell ref="S14:S15"/>
    <mergeCell ref="T14:U14"/>
  </mergeCells>
  <printOptions/>
  <pageMargins left="0.44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O12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41" customWidth="1"/>
    <col min="2" max="5" width="20.00390625" style="41" customWidth="1"/>
    <col min="6" max="6" width="0.875" style="41" customWidth="1"/>
    <col min="7" max="7" width="9.00390625" style="41" customWidth="1"/>
    <col min="8" max="11" width="8.625" style="41" customWidth="1"/>
    <col min="12" max="12" width="1.625" style="41" customWidth="1"/>
    <col min="13" max="16384" width="9.00390625" style="41" customWidth="1"/>
  </cols>
  <sheetData>
    <row r="1" ht="6" customHeight="1"/>
    <row r="2" spans="1:5" ht="17.25">
      <c r="A2" s="6" t="s">
        <v>45</v>
      </c>
      <c r="B2" s="6"/>
      <c r="C2" s="6"/>
      <c r="D2" s="6"/>
      <c r="E2" s="6"/>
    </row>
    <row r="3" spans="1:15" ht="15" customHeight="1" thickBot="1">
      <c r="A3" s="42"/>
      <c r="B3" s="42"/>
      <c r="C3" s="42"/>
      <c r="D3" s="42"/>
      <c r="E3" s="42"/>
      <c r="L3" s="42"/>
      <c r="M3" s="42"/>
      <c r="N3" s="42"/>
      <c r="O3" s="42"/>
    </row>
    <row r="4" spans="1:15" ht="15" customHeight="1" thickTop="1">
      <c r="A4" s="186" t="s">
        <v>33</v>
      </c>
      <c r="B4" s="46"/>
      <c r="C4" s="195" t="s">
        <v>46</v>
      </c>
      <c r="D4" s="195"/>
      <c r="E4" s="47"/>
      <c r="F4" s="42"/>
      <c r="L4" s="42"/>
      <c r="M4" s="42"/>
      <c r="N4" s="42"/>
      <c r="O4" s="42"/>
    </row>
    <row r="5" spans="1:15" ht="15.75" customHeight="1">
      <c r="A5" s="194"/>
      <c r="B5" s="196" t="s">
        <v>47</v>
      </c>
      <c r="C5" s="198" t="s">
        <v>234</v>
      </c>
      <c r="D5" s="198" t="s">
        <v>235</v>
      </c>
      <c r="E5" s="192" t="s">
        <v>236</v>
      </c>
      <c r="F5" s="42"/>
      <c r="L5" s="42"/>
      <c r="M5" s="42"/>
      <c r="N5" s="42"/>
      <c r="O5" s="42"/>
    </row>
    <row r="6" spans="1:15" s="43" customFormat="1" ht="15" customHeight="1">
      <c r="A6" s="194"/>
      <c r="B6" s="197"/>
      <c r="C6" s="199"/>
      <c r="D6" s="199"/>
      <c r="E6" s="193"/>
      <c r="L6" s="44"/>
      <c r="M6" s="44"/>
      <c r="N6" s="44"/>
      <c r="O6" s="44"/>
    </row>
    <row r="7" spans="1:15" s="7" customFormat="1" ht="15" customHeight="1">
      <c r="A7" s="50">
        <v>26</v>
      </c>
      <c r="B7" s="51">
        <v>83039</v>
      </c>
      <c r="C7" s="52">
        <v>5643</v>
      </c>
      <c r="D7" s="52">
        <v>45069</v>
      </c>
      <c r="E7" s="52">
        <v>32327</v>
      </c>
      <c r="L7" s="45"/>
      <c r="M7" s="45"/>
      <c r="N7" s="45"/>
      <c r="O7" s="45"/>
    </row>
    <row r="8" spans="1:15" s="7" customFormat="1" ht="15" customHeight="1">
      <c r="A8" s="53">
        <v>27</v>
      </c>
      <c r="B8" s="54">
        <v>82419</v>
      </c>
      <c r="C8" s="55">
        <v>4969</v>
      </c>
      <c r="D8" s="55">
        <v>44624</v>
      </c>
      <c r="E8" s="55">
        <v>32826</v>
      </c>
      <c r="L8" s="45"/>
      <c r="M8" s="45"/>
      <c r="N8" s="45"/>
      <c r="O8" s="45"/>
    </row>
    <row r="9" spans="1:15" s="7" customFormat="1" ht="15" customHeight="1">
      <c r="A9" s="53">
        <v>28</v>
      </c>
      <c r="B9" s="54">
        <v>81484</v>
      </c>
      <c r="C9" s="55">
        <v>4793</v>
      </c>
      <c r="D9" s="55">
        <v>43441</v>
      </c>
      <c r="E9" s="55">
        <v>33250</v>
      </c>
      <c r="L9" s="45"/>
      <c r="M9" s="45"/>
      <c r="N9" s="45"/>
      <c r="O9" s="45"/>
    </row>
    <row r="10" spans="1:15" s="7" customFormat="1" ht="15" customHeight="1">
      <c r="A10" s="53">
        <v>29</v>
      </c>
      <c r="B10" s="54">
        <v>78291</v>
      </c>
      <c r="C10" s="55">
        <v>4392</v>
      </c>
      <c r="D10" s="55">
        <v>41123</v>
      </c>
      <c r="E10" s="55">
        <v>32776</v>
      </c>
      <c r="L10" s="45"/>
      <c r="M10" s="45"/>
      <c r="N10" s="45"/>
      <c r="O10" s="45"/>
    </row>
    <row r="11" spans="1:15" s="7" customFormat="1" ht="15" customHeight="1">
      <c r="A11" s="138">
        <v>30</v>
      </c>
      <c r="B11" s="150">
        <f>C11+D11+E11</f>
        <v>76581</v>
      </c>
      <c r="C11" s="56">
        <v>4175</v>
      </c>
      <c r="D11" s="56">
        <v>39644</v>
      </c>
      <c r="E11" s="56">
        <v>32762</v>
      </c>
      <c r="L11" s="45"/>
      <c r="M11" s="45"/>
      <c r="N11" s="45"/>
      <c r="O11" s="45"/>
    </row>
    <row r="12" spans="1:5" ht="15" customHeight="1">
      <c r="A12" s="28" t="s">
        <v>149</v>
      </c>
      <c r="B12" s="57"/>
      <c r="C12" s="57"/>
      <c r="D12" s="57"/>
      <c r="E12" s="57"/>
    </row>
    <row r="13" ht="6" customHeight="1"/>
  </sheetData>
  <sheetProtection/>
  <mergeCells count="6">
    <mergeCell ref="E5:E6"/>
    <mergeCell ref="A4:A6"/>
    <mergeCell ref="C4:D4"/>
    <mergeCell ref="B5:B6"/>
    <mergeCell ref="C5:C6"/>
    <mergeCell ref="D5:D6"/>
  </mergeCells>
  <printOptions/>
  <pageMargins left="0.53" right="0.5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P16"/>
  <sheetViews>
    <sheetView zoomScalePageLayoutView="0" workbookViewId="0" topLeftCell="A1">
      <selection activeCell="A10" sqref="A10:IV10"/>
    </sheetView>
  </sheetViews>
  <sheetFormatPr defaultColWidth="9.00390625" defaultRowHeight="13.5"/>
  <cols>
    <col min="1" max="1" width="9.00390625" style="41" customWidth="1"/>
    <col min="2" max="8" width="6.625" style="41" customWidth="1"/>
    <col min="9" max="9" width="6.875" style="41" customWidth="1"/>
    <col min="10" max="13" width="6.625" style="41" customWidth="1"/>
    <col min="14" max="14" width="0.6171875" style="41" customWidth="1"/>
    <col min="15" max="16384" width="9.00390625" style="41" customWidth="1"/>
  </cols>
  <sheetData>
    <row r="1" ht="6" customHeight="1"/>
    <row r="2" spans="1:13" ht="17.25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7.25" customHeight="1" thickBot="1"/>
    <row r="4" spans="1:13" ht="7.5" customHeight="1" thickTop="1">
      <c r="A4" s="186" t="s">
        <v>33</v>
      </c>
      <c r="B4" s="58"/>
      <c r="C4" s="59"/>
      <c r="D4" s="58"/>
      <c r="E4" s="59"/>
      <c r="F4" s="58"/>
      <c r="G4" s="59"/>
      <c r="H4" s="58"/>
      <c r="I4" s="59"/>
      <c r="J4" s="58"/>
      <c r="K4" s="59"/>
      <c r="L4" s="58"/>
      <c r="M4" s="59"/>
    </row>
    <row r="5" spans="1:13" ht="12" customHeight="1">
      <c r="A5" s="194"/>
      <c r="B5" s="202" t="s">
        <v>49</v>
      </c>
      <c r="C5" s="60" t="s">
        <v>52</v>
      </c>
      <c r="D5" s="201" t="s">
        <v>51</v>
      </c>
      <c r="E5" s="61" t="s">
        <v>57</v>
      </c>
      <c r="F5" s="200" t="s">
        <v>142</v>
      </c>
      <c r="G5" s="61" t="s">
        <v>57</v>
      </c>
      <c r="H5" s="202" t="s">
        <v>53</v>
      </c>
      <c r="I5" s="61" t="s">
        <v>50</v>
      </c>
      <c r="J5" s="200" t="s">
        <v>143</v>
      </c>
      <c r="K5" s="61" t="s">
        <v>58</v>
      </c>
      <c r="L5" s="200" t="s">
        <v>144</v>
      </c>
      <c r="M5" s="61" t="s">
        <v>58</v>
      </c>
    </row>
    <row r="6" spans="1:13" ht="12" customHeight="1">
      <c r="A6" s="194"/>
      <c r="B6" s="202"/>
      <c r="C6" s="62" t="s">
        <v>54</v>
      </c>
      <c r="D6" s="201"/>
      <c r="E6" s="62" t="s">
        <v>54</v>
      </c>
      <c r="F6" s="201"/>
      <c r="G6" s="62" t="s">
        <v>54</v>
      </c>
      <c r="H6" s="202"/>
      <c r="I6" s="62" t="s">
        <v>54</v>
      </c>
      <c r="J6" s="201"/>
      <c r="K6" s="62" t="s">
        <v>54</v>
      </c>
      <c r="L6" s="201"/>
      <c r="M6" s="62" t="s">
        <v>54</v>
      </c>
    </row>
    <row r="7" spans="1:13" ht="12" customHeight="1">
      <c r="A7" s="187"/>
      <c r="B7" s="35"/>
      <c r="C7" s="63" t="s">
        <v>55</v>
      </c>
      <c r="D7" s="64"/>
      <c r="E7" s="63" t="s">
        <v>55</v>
      </c>
      <c r="F7" s="65"/>
      <c r="G7" s="63" t="s">
        <v>55</v>
      </c>
      <c r="H7" s="65"/>
      <c r="I7" s="63" t="s">
        <v>55</v>
      </c>
      <c r="J7" s="64"/>
      <c r="K7" s="63" t="s">
        <v>55</v>
      </c>
      <c r="L7" s="65"/>
      <c r="M7" s="63" t="s">
        <v>55</v>
      </c>
    </row>
    <row r="8" spans="1:13" s="7" customFormat="1" ht="15" customHeight="1">
      <c r="A8" s="66">
        <v>26</v>
      </c>
      <c r="B8" s="67">
        <v>12342</v>
      </c>
      <c r="C8" s="67">
        <v>711</v>
      </c>
      <c r="D8" s="67">
        <v>22593</v>
      </c>
      <c r="E8" s="67">
        <v>405</v>
      </c>
      <c r="F8" s="67">
        <v>19264</v>
      </c>
      <c r="G8" s="67">
        <v>506</v>
      </c>
      <c r="H8" s="67">
        <v>13844</v>
      </c>
      <c r="I8" s="67">
        <v>1854</v>
      </c>
      <c r="J8" s="67">
        <v>67929</v>
      </c>
      <c r="K8" s="67">
        <v>6074</v>
      </c>
      <c r="L8" s="67">
        <v>1917</v>
      </c>
      <c r="M8" s="67">
        <v>150</v>
      </c>
    </row>
    <row r="9" spans="1:13" s="7" customFormat="1" ht="15" customHeight="1">
      <c r="A9" s="36">
        <v>27</v>
      </c>
      <c r="B9" s="67">
        <v>13421</v>
      </c>
      <c r="C9" s="67">
        <v>653</v>
      </c>
      <c r="D9" s="67">
        <v>24229</v>
      </c>
      <c r="E9" s="67">
        <v>446</v>
      </c>
      <c r="F9" s="67">
        <v>16246</v>
      </c>
      <c r="G9" s="67">
        <v>360</v>
      </c>
      <c r="H9" s="67">
        <v>14867</v>
      </c>
      <c r="I9" s="67">
        <v>1778</v>
      </c>
      <c r="J9" s="67">
        <v>62955</v>
      </c>
      <c r="K9" s="67">
        <v>5488</v>
      </c>
      <c r="L9" s="67">
        <v>1663</v>
      </c>
      <c r="M9" s="67">
        <v>124</v>
      </c>
    </row>
    <row r="10" spans="1:13" s="7" customFormat="1" ht="15" customHeight="1">
      <c r="A10" s="36">
        <v>28</v>
      </c>
      <c r="B10" s="67">
        <v>13577</v>
      </c>
      <c r="C10" s="67">
        <v>824</v>
      </c>
      <c r="D10" s="67">
        <v>24690</v>
      </c>
      <c r="E10" s="67">
        <v>388</v>
      </c>
      <c r="F10" s="67">
        <v>16468</v>
      </c>
      <c r="G10" s="67">
        <v>398</v>
      </c>
      <c r="H10" s="67">
        <v>14092</v>
      </c>
      <c r="I10" s="67">
        <v>1602</v>
      </c>
      <c r="J10" s="67">
        <v>58056</v>
      </c>
      <c r="K10" s="67">
        <v>5086</v>
      </c>
      <c r="L10" s="67">
        <v>1650</v>
      </c>
      <c r="M10" s="67">
        <v>122</v>
      </c>
    </row>
    <row r="11" spans="1:13" s="7" customFormat="1" ht="15" customHeight="1">
      <c r="A11" s="36">
        <v>29</v>
      </c>
      <c r="B11" s="68">
        <v>13242</v>
      </c>
      <c r="C11" s="68">
        <v>920</v>
      </c>
      <c r="D11" s="68">
        <v>25346</v>
      </c>
      <c r="E11" s="69">
        <v>384</v>
      </c>
      <c r="F11" s="68">
        <v>14398</v>
      </c>
      <c r="G11" s="69">
        <v>294</v>
      </c>
      <c r="H11" s="68">
        <v>13671</v>
      </c>
      <c r="I11" s="69">
        <v>1177</v>
      </c>
      <c r="J11" s="68">
        <v>55497</v>
      </c>
      <c r="K11" s="68">
        <v>5084</v>
      </c>
      <c r="L11" s="68">
        <v>1880</v>
      </c>
      <c r="M11" s="68">
        <v>155</v>
      </c>
    </row>
    <row r="12" spans="1:13" s="7" customFormat="1" ht="15" customHeight="1">
      <c r="A12" s="37">
        <v>30</v>
      </c>
      <c r="B12" s="70">
        <v>12465</v>
      </c>
      <c r="C12" s="71">
        <v>883</v>
      </c>
      <c r="D12" s="71">
        <v>24403</v>
      </c>
      <c r="E12" s="151">
        <v>815</v>
      </c>
      <c r="F12" s="71">
        <v>14719</v>
      </c>
      <c r="G12" s="151">
        <v>317</v>
      </c>
      <c r="H12" s="71">
        <v>13190</v>
      </c>
      <c r="I12" s="151">
        <v>1160</v>
      </c>
      <c r="J12" s="71">
        <v>52291</v>
      </c>
      <c r="K12" s="71">
        <v>4172</v>
      </c>
      <c r="L12" s="71">
        <v>1777</v>
      </c>
      <c r="M12" s="71">
        <v>119</v>
      </c>
    </row>
    <row r="13" spans="1:13" s="7" customFormat="1" ht="15" customHeight="1">
      <c r="A13" s="72" t="s">
        <v>158</v>
      </c>
      <c r="B13" s="137"/>
      <c r="C13" s="137"/>
      <c r="D13" s="137"/>
      <c r="E13" s="137"/>
      <c r="F13" s="137"/>
      <c r="G13" s="137"/>
      <c r="H13" s="137"/>
      <c r="I13" s="69"/>
      <c r="J13" s="68"/>
      <c r="K13" s="68"/>
      <c r="L13" s="68"/>
      <c r="M13" s="68"/>
    </row>
    <row r="14" spans="1:13" ht="12.75" customHeight="1">
      <c r="A14" s="40" t="s">
        <v>149</v>
      </c>
      <c r="B14" s="38"/>
      <c r="C14" s="72"/>
      <c r="D14" s="28"/>
      <c r="E14" s="28"/>
      <c r="F14" s="28"/>
      <c r="G14" s="28"/>
      <c r="H14" s="28"/>
      <c r="I14" s="28"/>
      <c r="J14" s="28"/>
      <c r="K14" s="28"/>
      <c r="L14" s="29"/>
      <c r="M14" s="28"/>
    </row>
    <row r="15" spans="1:13" ht="12.75" customHeight="1">
      <c r="A15" s="74"/>
      <c r="B15" s="7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6" ht="12.75" customHeight="1">
      <c r="A16" s="43"/>
      <c r="P16" s="41" t="s">
        <v>56</v>
      </c>
    </row>
  </sheetData>
  <sheetProtection/>
  <mergeCells count="7">
    <mergeCell ref="J5:J6"/>
    <mergeCell ref="L5:L6"/>
    <mergeCell ref="A4:A7"/>
    <mergeCell ref="B5:B6"/>
    <mergeCell ref="F5:F6"/>
    <mergeCell ref="D5:D6"/>
    <mergeCell ref="H5:H6"/>
  </mergeCells>
  <printOptions/>
  <pageMargins left="0.55" right="0.52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9.00390625" style="41" customWidth="1"/>
    <col min="2" max="8" width="11.375" style="41" customWidth="1"/>
    <col min="9" max="9" width="0.875" style="41" customWidth="1"/>
    <col min="10" max="16384" width="9.00390625" style="41" customWidth="1"/>
  </cols>
  <sheetData>
    <row r="1" spans="1:8" ht="18.75" customHeight="1">
      <c r="A1" s="6" t="s">
        <v>59</v>
      </c>
      <c r="B1" s="43"/>
      <c r="C1" s="43"/>
      <c r="D1" s="43"/>
      <c r="E1" s="43"/>
      <c r="F1" s="43"/>
      <c r="G1" s="43"/>
      <c r="H1" s="43"/>
    </row>
    <row r="2" spans="1:8" ht="15" customHeight="1" thickBot="1">
      <c r="A2" s="43"/>
      <c r="B2" s="75"/>
      <c r="C2" s="75"/>
      <c r="D2" s="75"/>
      <c r="E2" s="75"/>
      <c r="F2" s="75"/>
      <c r="G2" s="75"/>
      <c r="H2" s="75"/>
    </row>
    <row r="3" spans="1:8" ht="15" customHeight="1" thickTop="1">
      <c r="A3" s="205" t="s">
        <v>237</v>
      </c>
      <c r="B3" s="190" t="s">
        <v>238</v>
      </c>
      <c r="C3" s="207"/>
      <c r="D3" s="207"/>
      <c r="E3" s="207"/>
      <c r="F3" s="207"/>
      <c r="G3" s="191"/>
      <c r="H3" s="208" t="s">
        <v>60</v>
      </c>
    </row>
    <row r="4" spans="1:8" ht="15" customHeight="1">
      <c r="A4" s="206"/>
      <c r="B4" s="32" t="s">
        <v>61</v>
      </c>
      <c r="C4" s="32" t="s">
        <v>62</v>
      </c>
      <c r="D4" s="34" t="s">
        <v>63</v>
      </c>
      <c r="E4" s="32" t="s">
        <v>64</v>
      </c>
      <c r="F4" s="32" t="s">
        <v>65</v>
      </c>
      <c r="G4" s="49" t="s">
        <v>40</v>
      </c>
      <c r="H4" s="209"/>
    </row>
    <row r="5" spans="1:8" s="7" customFormat="1" ht="15" customHeight="1">
      <c r="A5" s="66">
        <v>26</v>
      </c>
      <c r="B5" s="55">
        <v>19045</v>
      </c>
      <c r="C5" s="55">
        <v>1754</v>
      </c>
      <c r="D5" s="55">
        <v>3983</v>
      </c>
      <c r="E5" s="55">
        <v>3727</v>
      </c>
      <c r="F5" s="55">
        <v>9206</v>
      </c>
      <c r="G5" s="55">
        <v>375</v>
      </c>
      <c r="H5" s="55">
        <v>6962</v>
      </c>
    </row>
    <row r="6" spans="1:8" s="7" customFormat="1" ht="15" customHeight="1">
      <c r="A6" s="36">
        <v>27</v>
      </c>
      <c r="B6" s="55">
        <v>18840</v>
      </c>
      <c r="C6" s="55">
        <v>1852</v>
      </c>
      <c r="D6" s="55">
        <v>4133</v>
      </c>
      <c r="E6" s="55">
        <v>3778</v>
      </c>
      <c r="F6" s="55">
        <v>8775</v>
      </c>
      <c r="G6" s="55">
        <v>302</v>
      </c>
      <c r="H6" s="55">
        <v>7062</v>
      </c>
    </row>
    <row r="7" spans="1:8" s="7" customFormat="1" ht="15" customHeight="1">
      <c r="A7" s="36">
        <v>28</v>
      </c>
      <c r="B7" s="55">
        <v>22114</v>
      </c>
      <c r="C7" s="55" t="s">
        <v>22</v>
      </c>
      <c r="D7" s="55" t="s">
        <v>23</v>
      </c>
      <c r="E7" s="55" t="s">
        <v>24</v>
      </c>
      <c r="F7" s="55" t="s">
        <v>25</v>
      </c>
      <c r="G7" s="55" t="s">
        <v>26</v>
      </c>
      <c r="H7" s="55">
        <v>6690</v>
      </c>
    </row>
    <row r="8" spans="1:8" s="7" customFormat="1" ht="15" customHeight="1">
      <c r="A8" s="36">
        <v>29</v>
      </c>
      <c r="B8" s="55">
        <v>20551</v>
      </c>
      <c r="C8" s="55">
        <v>2219</v>
      </c>
      <c r="D8" s="55">
        <v>4383</v>
      </c>
      <c r="E8" s="55">
        <v>4170</v>
      </c>
      <c r="F8" s="55">
        <v>7129</v>
      </c>
      <c r="G8" s="55">
        <v>2650</v>
      </c>
      <c r="H8" s="55">
        <v>7081</v>
      </c>
    </row>
    <row r="9" spans="1:8" ht="15" customHeight="1">
      <c r="A9" s="37">
        <v>30</v>
      </c>
      <c r="B9" s="152">
        <f>SUM(C9:G9)</f>
        <v>20112</v>
      </c>
      <c r="C9" s="56">
        <v>1787</v>
      </c>
      <c r="D9" s="56">
        <v>4330</v>
      </c>
      <c r="E9" s="56">
        <v>4248</v>
      </c>
      <c r="F9" s="56">
        <v>7372</v>
      </c>
      <c r="G9" s="56">
        <v>2375</v>
      </c>
      <c r="H9" s="56">
        <v>7678</v>
      </c>
    </row>
    <row r="10" spans="1:8" ht="14.25" customHeight="1">
      <c r="A10" s="204" t="s">
        <v>146</v>
      </c>
      <c r="B10" s="204"/>
      <c r="C10" s="204"/>
      <c r="D10" s="204"/>
      <c r="E10" s="204"/>
      <c r="F10" s="204"/>
      <c r="G10" s="204"/>
      <c r="H10" s="204"/>
    </row>
    <row r="11" spans="1:8" ht="15" customHeight="1">
      <c r="A11" s="203" t="s">
        <v>1</v>
      </c>
      <c r="B11" s="203"/>
      <c r="C11" s="203"/>
      <c r="D11" s="203"/>
      <c r="E11" s="40"/>
      <c r="F11" s="40"/>
      <c r="G11" s="40"/>
      <c r="H11" s="40"/>
    </row>
    <row r="12" spans="1:8" ht="15" customHeight="1">
      <c r="A12" s="77"/>
      <c r="B12" s="77"/>
      <c r="C12" s="77"/>
      <c r="D12" s="77"/>
      <c r="E12" s="40"/>
      <c r="F12" s="40"/>
      <c r="G12" s="40"/>
      <c r="H12" s="40"/>
    </row>
    <row r="13" ht="6" customHeight="1"/>
    <row r="14" ht="14.25" customHeight="1"/>
    <row r="15" spans="1:7" ht="31.5" customHeight="1">
      <c r="A15" s="76"/>
      <c r="B15" s="76"/>
      <c r="C15" s="76"/>
      <c r="D15" s="76"/>
      <c r="E15" s="76"/>
      <c r="F15" s="76"/>
      <c r="G15" s="76"/>
    </row>
    <row r="16" spans="1:7" ht="15" customHeight="1">
      <c r="A16" s="76"/>
      <c r="B16" s="76"/>
      <c r="C16" s="76"/>
      <c r="D16" s="76"/>
      <c r="E16" s="76"/>
      <c r="F16" s="76"/>
      <c r="G16" s="76"/>
    </row>
    <row r="17" spans="1:7" ht="15" customHeight="1">
      <c r="A17" s="76"/>
      <c r="B17" s="76"/>
      <c r="C17" s="76"/>
      <c r="D17" s="76"/>
      <c r="E17" s="76"/>
      <c r="F17" s="76"/>
      <c r="G17" s="76"/>
    </row>
    <row r="18" spans="1:7" ht="15" customHeight="1">
      <c r="A18" s="76"/>
      <c r="B18" s="76"/>
      <c r="C18" s="76"/>
      <c r="D18" s="76"/>
      <c r="E18" s="76"/>
      <c r="F18" s="76"/>
      <c r="G18" s="76"/>
    </row>
    <row r="19" spans="1:7" ht="15" customHeight="1">
      <c r="A19" s="76"/>
      <c r="B19" s="76"/>
      <c r="C19" s="76"/>
      <c r="D19" s="76"/>
      <c r="E19" s="76"/>
      <c r="F19" s="76"/>
      <c r="G19" s="76"/>
    </row>
    <row r="20" spans="1:7" ht="15" customHeight="1">
      <c r="A20" s="76"/>
      <c r="B20" s="76"/>
      <c r="C20" s="76"/>
      <c r="D20" s="76"/>
      <c r="E20" s="76"/>
      <c r="F20" s="76"/>
      <c r="G20" s="76"/>
    </row>
    <row r="21" spans="1:7" ht="15" customHeight="1">
      <c r="A21" s="76"/>
      <c r="B21" s="76"/>
      <c r="C21" s="76"/>
      <c r="D21" s="76"/>
      <c r="E21" s="76"/>
      <c r="F21" s="76"/>
      <c r="G21" s="76"/>
    </row>
    <row r="22" spans="1:7" ht="15" customHeight="1">
      <c r="A22" s="76"/>
      <c r="B22" s="76"/>
      <c r="C22" s="76"/>
      <c r="D22" s="76"/>
      <c r="E22" s="76"/>
      <c r="F22" s="76"/>
      <c r="G22" s="76"/>
    </row>
    <row r="23" spans="1:7" ht="15" customHeight="1">
      <c r="A23" s="76"/>
      <c r="B23" s="76"/>
      <c r="C23" s="76"/>
      <c r="D23" s="76"/>
      <c r="E23" s="76"/>
      <c r="F23" s="76"/>
      <c r="G23" s="76"/>
    </row>
    <row r="24" ht="15" customHeight="1"/>
    <row r="25" ht="30" customHeight="1"/>
  </sheetData>
  <sheetProtection/>
  <mergeCells count="5">
    <mergeCell ref="A11:D11"/>
    <mergeCell ref="A10:H10"/>
    <mergeCell ref="A3:A4"/>
    <mergeCell ref="B3:G3"/>
    <mergeCell ref="H3:H4"/>
  </mergeCells>
  <printOptions/>
  <pageMargins left="0.5511811023622047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J15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8.625" style="41" customWidth="1"/>
    <col min="2" max="9" width="10.00390625" style="41" customWidth="1"/>
    <col min="10" max="10" width="1.00390625" style="41" customWidth="1"/>
    <col min="11" max="16384" width="9.00390625" style="41" customWidth="1"/>
  </cols>
  <sheetData>
    <row r="1" spans="1:9" ht="21.75" customHeight="1">
      <c r="A1" s="6" t="s">
        <v>66</v>
      </c>
      <c r="B1" s="6"/>
      <c r="C1" s="6"/>
      <c r="D1" s="6"/>
      <c r="E1" s="6"/>
      <c r="F1" s="6"/>
      <c r="G1" s="6"/>
      <c r="H1" s="6"/>
      <c r="I1" s="6"/>
    </row>
    <row r="2" spans="1:9" ht="9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9" s="7" customFormat="1" ht="15" customHeight="1" thickBot="1">
      <c r="A3" s="28" t="s">
        <v>67</v>
      </c>
      <c r="B3" s="28"/>
      <c r="C3" s="28"/>
      <c r="D3" s="28"/>
      <c r="E3" s="28"/>
      <c r="F3" s="28"/>
      <c r="G3" s="28"/>
      <c r="H3" s="28"/>
      <c r="I3" s="28"/>
    </row>
    <row r="4" spans="1:10" ht="14.25" customHeight="1" thickTop="1">
      <c r="A4" s="186" t="s">
        <v>33</v>
      </c>
      <c r="B4" s="190" t="s">
        <v>68</v>
      </c>
      <c r="C4" s="207"/>
      <c r="D4" s="207"/>
      <c r="E4" s="207"/>
      <c r="F4" s="207"/>
      <c r="G4" s="207"/>
      <c r="H4" s="207"/>
      <c r="I4" s="207"/>
      <c r="J4" s="42"/>
    </row>
    <row r="5" spans="1:10" ht="13.5" customHeight="1">
      <c r="A5" s="194"/>
      <c r="B5" s="210" t="s">
        <v>69</v>
      </c>
      <c r="C5" s="211"/>
      <c r="D5" s="215"/>
      <c r="E5" s="210" t="s">
        <v>70</v>
      </c>
      <c r="F5" s="215"/>
      <c r="G5" s="210" t="s">
        <v>71</v>
      </c>
      <c r="H5" s="211"/>
      <c r="I5" s="211"/>
      <c r="J5" s="42"/>
    </row>
    <row r="6" spans="1:10" ht="13.5" customHeight="1">
      <c r="A6" s="194"/>
      <c r="B6" s="198" t="s">
        <v>72</v>
      </c>
      <c r="C6" s="212" t="s">
        <v>73</v>
      </c>
      <c r="D6" s="132"/>
      <c r="E6" s="198" t="s">
        <v>72</v>
      </c>
      <c r="F6" s="198" t="s">
        <v>73</v>
      </c>
      <c r="G6" s="198" t="s">
        <v>72</v>
      </c>
      <c r="H6" s="212" t="s">
        <v>73</v>
      </c>
      <c r="I6" s="132"/>
      <c r="J6" s="42"/>
    </row>
    <row r="7" spans="1:10" ht="13.5" customHeight="1">
      <c r="A7" s="194"/>
      <c r="B7" s="201"/>
      <c r="C7" s="213"/>
      <c r="D7" s="133" t="s">
        <v>153</v>
      </c>
      <c r="E7" s="201"/>
      <c r="F7" s="201"/>
      <c r="G7" s="201"/>
      <c r="H7" s="213"/>
      <c r="I7" s="133" t="s">
        <v>153</v>
      </c>
      <c r="J7" s="42"/>
    </row>
    <row r="8" spans="1:10" ht="13.5" customHeight="1">
      <c r="A8" s="187"/>
      <c r="B8" s="199"/>
      <c r="C8" s="214"/>
      <c r="D8" s="63" t="s">
        <v>74</v>
      </c>
      <c r="E8" s="199"/>
      <c r="F8" s="199"/>
      <c r="G8" s="199"/>
      <c r="H8" s="214"/>
      <c r="I8" s="63" t="s">
        <v>74</v>
      </c>
      <c r="J8" s="42"/>
    </row>
    <row r="9" spans="1:9" s="7" customFormat="1" ht="13.5" customHeight="1">
      <c r="A9" s="168">
        <v>26</v>
      </c>
      <c r="B9" s="55" t="s">
        <v>163</v>
      </c>
      <c r="C9" s="55" t="s">
        <v>164</v>
      </c>
      <c r="D9" s="55" t="s">
        <v>165</v>
      </c>
      <c r="E9" s="55" t="s">
        <v>166</v>
      </c>
      <c r="F9" s="55" t="s">
        <v>167</v>
      </c>
      <c r="G9" s="55" t="s">
        <v>168</v>
      </c>
      <c r="H9" s="55" t="s">
        <v>169</v>
      </c>
      <c r="I9" s="55" t="s">
        <v>170</v>
      </c>
    </row>
    <row r="10" spans="1:9" s="7" customFormat="1" ht="13.5" customHeight="1">
      <c r="A10" s="86">
        <v>27</v>
      </c>
      <c r="B10" s="55" t="s">
        <v>171</v>
      </c>
      <c r="C10" s="55" t="s">
        <v>172</v>
      </c>
      <c r="D10" s="55" t="s">
        <v>173</v>
      </c>
      <c r="E10" s="55" t="s">
        <v>174</v>
      </c>
      <c r="F10" s="55" t="s">
        <v>175</v>
      </c>
      <c r="G10" s="55" t="s">
        <v>176</v>
      </c>
      <c r="H10" s="55" t="s">
        <v>177</v>
      </c>
      <c r="I10" s="55">
        <v>966</v>
      </c>
    </row>
    <row r="11" spans="1:9" s="7" customFormat="1" ht="13.5" customHeight="1">
      <c r="A11" s="86">
        <v>28</v>
      </c>
      <c r="B11" s="55" t="s">
        <v>178</v>
      </c>
      <c r="C11" s="55" t="s">
        <v>179</v>
      </c>
      <c r="D11" s="55" t="s">
        <v>180</v>
      </c>
      <c r="E11" s="55" t="s">
        <v>181</v>
      </c>
      <c r="F11" s="55" t="s">
        <v>182</v>
      </c>
      <c r="G11" s="55" t="s">
        <v>183</v>
      </c>
      <c r="H11" s="55" t="s">
        <v>184</v>
      </c>
      <c r="I11" s="55" t="s">
        <v>185</v>
      </c>
    </row>
    <row r="12" spans="1:9" s="7" customFormat="1" ht="15" customHeight="1">
      <c r="A12" s="86">
        <v>29</v>
      </c>
      <c r="B12" s="79" t="s">
        <v>186</v>
      </c>
      <c r="C12" s="55" t="s">
        <v>187</v>
      </c>
      <c r="D12" s="55" t="s">
        <v>188</v>
      </c>
      <c r="E12" s="55" t="s">
        <v>189</v>
      </c>
      <c r="F12" s="55" t="s">
        <v>190</v>
      </c>
      <c r="G12" s="55" t="s">
        <v>191</v>
      </c>
      <c r="H12" s="55" t="s">
        <v>192</v>
      </c>
      <c r="I12" s="55" t="s">
        <v>193</v>
      </c>
    </row>
    <row r="13" spans="1:9" s="7" customFormat="1" ht="15" customHeight="1">
      <c r="A13" s="154">
        <v>30</v>
      </c>
      <c r="B13" s="166" t="s">
        <v>194</v>
      </c>
      <c r="C13" s="167" t="s">
        <v>195</v>
      </c>
      <c r="D13" s="167" t="s">
        <v>196</v>
      </c>
      <c r="E13" s="167" t="s">
        <v>197</v>
      </c>
      <c r="F13" s="167" t="s">
        <v>198</v>
      </c>
      <c r="G13" s="167" t="s">
        <v>23</v>
      </c>
      <c r="H13" s="167" t="s">
        <v>199</v>
      </c>
      <c r="I13" s="167" t="s">
        <v>200</v>
      </c>
    </row>
    <row r="14" spans="1:9" ht="8.25" customHeight="1">
      <c r="A14" s="38"/>
      <c r="B14" s="57"/>
      <c r="C14" s="57"/>
      <c r="D14" s="57"/>
      <c r="E14" s="57"/>
      <c r="F14" s="57"/>
      <c r="G14" s="57"/>
      <c r="H14" s="57"/>
      <c r="I14" s="57"/>
    </row>
    <row r="15" spans="1:9" ht="12.75">
      <c r="A15" s="57"/>
      <c r="B15" s="57"/>
      <c r="C15" s="57"/>
      <c r="D15" s="57"/>
      <c r="E15" s="57"/>
      <c r="F15" s="57"/>
      <c r="G15" s="57"/>
      <c r="H15" s="57"/>
      <c r="I15" s="57"/>
    </row>
  </sheetData>
  <sheetProtection/>
  <mergeCells count="11">
    <mergeCell ref="E5:F5"/>
    <mergeCell ref="G5:I5"/>
    <mergeCell ref="H6:H8"/>
    <mergeCell ref="B4:I4"/>
    <mergeCell ref="F6:F8"/>
    <mergeCell ref="G6:G8"/>
    <mergeCell ref="A4:A8"/>
    <mergeCell ref="B6:B8"/>
    <mergeCell ref="C6:C8"/>
    <mergeCell ref="E6:E8"/>
    <mergeCell ref="B5:D5"/>
  </mergeCells>
  <printOptions/>
  <pageMargins left="0.51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L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8.625" style="41" customWidth="1"/>
    <col min="2" max="11" width="8.00390625" style="41" customWidth="1"/>
    <col min="12" max="12" width="1.00390625" style="41" customWidth="1"/>
    <col min="13" max="16384" width="9.00390625" style="41" customWidth="1"/>
  </cols>
  <sheetData>
    <row r="1" spans="1:12" s="7" customFormat="1" ht="15" customHeight="1" thickBo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3"/>
    </row>
    <row r="2" spans="1:12" ht="14.25" customHeight="1" thickTop="1">
      <c r="A2" s="186" t="s">
        <v>76</v>
      </c>
      <c r="B2" s="216" t="s">
        <v>62</v>
      </c>
      <c r="C2" s="217"/>
      <c r="D2" s="217"/>
      <c r="E2" s="218"/>
      <c r="F2" s="180" t="s">
        <v>77</v>
      </c>
      <c r="G2" s="219"/>
      <c r="H2" s="219"/>
      <c r="I2" s="219"/>
      <c r="J2" s="219"/>
      <c r="K2" s="219"/>
      <c r="L2" s="4"/>
    </row>
    <row r="3" spans="1:12" ht="15" customHeight="1">
      <c r="A3" s="194"/>
      <c r="B3" s="220" t="s">
        <v>78</v>
      </c>
      <c r="C3" s="221"/>
      <c r="D3" s="220" t="s">
        <v>79</v>
      </c>
      <c r="E3" s="221"/>
      <c r="F3" s="222" t="s">
        <v>80</v>
      </c>
      <c r="G3" s="223"/>
      <c r="H3" s="222" t="s">
        <v>81</v>
      </c>
      <c r="I3" s="223"/>
      <c r="J3" s="222" t="s">
        <v>82</v>
      </c>
      <c r="K3" s="224"/>
      <c r="L3" s="4"/>
    </row>
    <row r="4" spans="1:12" ht="13.5" customHeight="1">
      <c r="A4" s="194"/>
      <c r="B4" s="34" t="s">
        <v>72</v>
      </c>
      <c r="C4" s="35" t="s">
        <v>73</v>
      </c>
      <c r="D4" s="34" t="s">
        <v>72</v>
      </c>
      <c r="E4" s="35" t="s">
        <v>73</v>
      </c>
      <c r="F4" s="34" t="s">
        <v>72</v>
      </c>
      <c r="G4" s="35" t="s">
        <v>73</v>
      </c>
      <c r="H4" s="34" t="s">
        <v>72</v>
      </c>
      <c r="I4" s="35" t="s">
        <v>73</v>
      </c>
      <c r="J4" s="34" t="s">
        <v>72</v>
      </c>
      <c r="K4" s="35" t="s">
        <v>83</v>
      </c>
      <c r="L4" s="4"/>
    </row>
    <row r="5" spans="1:12" ht="13.5" customHeight="1">
      <c r="A5" s="169">
        <v>26</v>
      </c>
      <c r="B5" s="79" t="s">
        <v>201</v>
      </c>
      <c r="C5" s="55" t="s">
        <v>202</v>
      </c>
      <c r="D5" s="55" t="s">
        <v>201</v>
      </c>
      <c r="E5" s="55" t="s">
        <v>203</v>
      </c>
      <c r="F5" s="55" t="s">
        <v>204</v>
      </c>
      <c r="G5" s="55" t="s">
        <v>205</v>
      </c>
      <c r="H5" s="55" t="s">
        <v>204</v>
      </c>
      <c r="I5" s="55" t="s">
        <v>206</v>
      </c>
      <c r="J5" s="55" t="s">
        <v>166</v>
      </c>
      <c r="K5" s="55" t="s">
        <v>207</v>
      </c>
      <c r="L5" s="4"/>
    </row>
    <row r="6" spans="1:12" ht="13.5" customHeight="1">
      <c r="A6" s="170">
        <v>27</v>
      </c>
      <c r="B6" s="79" t="s">
        <v>208</v>
      </c>
      <c r="C6" s="55" t="s">
        <v>209</v>
      </c>
      <c r="D6" s="55" t="s">
        <v>208</v>
      </c>
      <c r="E6" s="55" t="s">
        <v>210</v>
      </c>
      <c r="F6" s="55" t="s">
        <v>211</v>
      </c>
      <c r="G6" s="55" t="s">
        <v>212</v>
      </c>
      <c r="H6" s="55" t="s">
        <v>211</v>
      </c>
      <c r="I6" s="55" t="s">
        <v>213</v>
      </c>
      <c r="J6" s="55" t="s">
        <v>174</v>
      </c>
      <c r="K6" s="55" t="s">
        <v>214</v>
      </c>
      <c r="L6" s="4"/>
    </row>
    <row r="7" spans="1:12" ht="13.5" customHeight="1">
      <c r="A7" s="170">
        <v>28</v>
      </c>
      <c r="B7" s="79" t="s">
        <v>215</v>
      </c>
      <c r="C7" s="55" t="s">
        <v>216</v>
      </c>
      <c r="D7" s="55" t="s">
        <v>215</v>
      </c>
      <c r="E7" s="55" t="s">
        <v>217</v>
      </c>
      <c r="F7" s="55" t="s">
        <v>218</v>
      </c>
      <c r="G7" s="55" t="s">
        <v>219</v>
      </c>
      <c r="H7" s="55" t="s">
        <v>218</v>
      </c>
      <c r="I7" s="55" t="s">
        <v>220</v>
      </c>
      <c r="J7" s="55" t="s">
        <v>181</v>
      </c>
      <c r="K7" s="55" t="s">
        <v>221</v>
      </c>
      <c r="L7" s="4"/>
    </row>
    <row r="8" spans="1:12" ht="13.5" customHeight="1">
      <c r="A8" s="170">
        <v>29</v>
      </c>
      <c r="B8" s="79" t="s">
        <v>222</v>
      </c>
      <c r="C8" s="55" t="s">
        <v>223</v>
      </c>
      <c r="D8" s="55" t="s">
        <v>222</v>
      </c>
      <c r="E8" s="55" t="s">
        <v>224</v>
      </c>
      <c r="F8" s="55" t="s">
        <v>186</v>
      </c>
      <c r="G8" s="55" t="s">
        <v>225</v>
      </c>
      <c r="H8" s="55" t="s">
        <v>186</v>
      </c>
      <c r="I8" s="55" t="s">
        <v>226</v>
      </c>
      <c r="J8" s="55" t="s">
        <v>189</v>
      </c>
      <c r="K8" s="55" t="s">
        <v>227</v>
      </c>
      <c r="L8" s="4"/>
    </row>
    <row r="9" spans="1:12" ht="13.5" customHeight="1">
      <c r="A9" s="138">
        <v>30</v>
      </c>
      <c r="B9" s="171" t="s">
        <v>228</v>
      </c>
      <c r="C9" s="171" t="s">
        <v>229</v>
      </c>
      <c r="D9" s="171" t="s">
        <v>228</v>
      </c>
      <c r="E9" s="171" t="s">
        <v>230</v>
      </c>
      <c r="F9" s="171" t="s">
        <v>194</v>
      </c>
      <c r="G9" s="171" t="s">
        <v>231</v>
      </c>
      <c r="H9" s="171" t="s">
        <v>194</v>
      </c>
      <c r="I9" s="171" t="s">
        <v>232</v>
      </c>
      <c r="J9" s="171" t="s">
        <v>197</v>
      </c>
      <c r="K9" s="171" t="s">
        <v>233</v>
      </c>
      <c r="L9" s="4"/>
    </row>
    <row r="10" spans="1:12" ht="13.5" customHeight="1">
      <c r="A10" s="80" t="s">
        <v>147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"/>
    </row>
    <row r="11" spans="1:12" ht="13.5" customHeight="1">
      <c r="A11" s="80" t="s">
        <v>239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4"/>
    </row>
    <row r="12" spans="1:11" ht="8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</sheetData>
  <sheetProtection/>
  <mergeCells count="8">
    <mergeCell ref="A2:A4"/>
    <mergeCell ref="B2:E2"/>
    <mergeCell ref="F2:K2"/>
    <mergeCell ref="B3:C3"/>
    <mergeCell ref="D3:E3"/>
    <mergeCell ref="F3:G3"/>
    <mergeCell ref="H3:I3"/>
    <mergeCell ref="J3:K3"/>
  </mergeCells>
  <printOptions/>
  <pageMargins left="0.51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T23"/>
  <sheetViews>
    <sheetView zoomScalePageLayoutView="0" workbookViewId="0" topLeftCell="A19">
      <selection activeCell="F14" sqref="F14:F15"/>
    </sheetView>
  </sheetViews>
  <sheetFormatPr defaultColWidth="9.00390625" defaultRowHeight="13.5"/>
  <cols>
    <col min="1" max="1" width="11.875" style="41" customWidth="1"/>
    <col min="2" max="6" width="8.625" style="41" customWidth="1"/>
    <col min="7" max="10" width="8.375" style="41" customWidth="1"/>
    <col min="11" max="11" width="1.25" style="41" customWidth="1"/>
    <col min="12" max="16384" width="9.00390625" style="41" customWidth="1"/>
  </cols>
  <sheetData>
    <row r="1" spans="1:10" ht="17.25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 customHeight="1" thickBot="1">
      <c r="A2" s="42"/>
      <c r="J2" s="82"/>
    </row>
    <row r="3" spans="1:10" ht="12.75" customHeight="1" thickTop="1">
      <c r="A3" s="84" t="s">
        <v>85</v>
      </c>
      <c r="B3" s="184" t="s">
        <v>86</v>
      </c>
      <c r="C3" s="184" t="s">
        <v>87</v>
      </c>
      <c r="D3" s="184" t="s">
        <v>88</v>
      </c>
      <c r="E3" s="184" t="s">
        <v>89</v>
      </c>
      <c r="F3" s="184" t="s">
        <v>90</v>
      </c>
      <c r="G3" s="184" t="s">
        <v>91</v>
      </c>
      <c r="H3" s="184" t="s">
        <v>92</v>
      </c>
      <c r="I3" s="226" t="s">
        <v>93</v>
      </c>
      <c r="J3" s="225" t="s">
        <v>94</v>
      </c>
    </row>
    <row r="4" spans="1:10" ht="12.75" customHeight="1">
      <c r="A4" s="85" t="s">
        <v>95</v>
      </c>
      <c r="B4" s="185"/>
      <c r="C4" s="185"/>
      <c r="D4" s="185"/>
      <c r="E4" s="185"/>
      <c r="F4" s="185"/>
      <c r="G4" s="185"/>
      <c r="H4" s="185"/>
      <c r="I4" s="185"/>
      <c r="J4" s="197"/>
    </row>
    <row r="5" spans="1:10" s="7" customFormat="1" ht="12.75" customHeight="1">
      <c r="A5" s="86">
        <v>26</v>
      </c>
      <c r="B5" s="55">
        <v>4537</v>
      </c>
      <c r="C5" s="55">
        <v>2761</v>
      </c>
      <c r="D5" s="55">
        <v>1396</v>
      </c>
      <c r="E5" s="55">
        <v>307</v>
      </c>
      <c r="F5" s="55">
        <v>43</v>
      </c>
      <c r="G5" s="55">
        <v>12</v>
      </c>
      <c r="H5" s="55">
        <v>1</v>
      </c>
      <c r="I5" s="55">
        <v>1</v>
      </c>
      <c r="J5" s="55">
        <v>16</v>
      </c>
    </row>
    <row r="6" spans="1:10" s="7" customFormat="1" ht="12.75" customHeight="1">
      <c r="A6" s="86">
        <v>27</v>
      </c>
      <c r="B6" s="55">
        <v>4763</v>
      </c>
      <c r="C6" s="55">
        <v>2845</v>
      </c>
      <c r="D6" s="55">
        <v>1550</v>
      </c>
      <c r="E6" s="55">
        <v>310</v>
      </c>
      <c r="F6" s="55">
        <v>31</v>
      </c>
      <c r="G6" s="55">
        <v>9</v>
      </c>
      <c r="H6" s="55">
        <v>4</v>
      </c>
      <c r="I6" s="55">
        <v>2</v>
      </c>
      <c r="J6" s="55">
        <v>12</v>
      </c>
    </row>
    <row r="7" spans="1:10" s="7" customFormat="1" ht="12.75" customHeight="1">
      <c r="A7" s="86">
        <v>28</v>
      </c>
      <c r="B7" s="87">
        <v>4669</v>
      </c>
      <c r="C7" s="87">
        <v>2826</v>
      </c>
      <c r="D7" s="87">
        <v>1466</v>
      </c>
      <c r="E7" s="87">
        <v>305</v>
      </c>
      <c r="F7" s="55">
        <v>50</v>
      </c>
      <c r="G7" s="55">
        <v>10</v>
      </c>
      <c r="H7" s="55">
        <v>3</v>
      </c>
      <c r="I7" s="87">
        <v>1</v>
      </c>
      <c r="J7" s="87">
        <v>8</v>
      </c>
    </row>
    <row r="8" spans="1:10" s="83" customFormat="1" ht="12.75" customHeight="1">
      <c r="A8" s="86">
        <v>29</v>
      </c>
      <c r="B8" s="87">
        <v>4521</v>
      </c>
      <c r="C8" s="87">
        <v>2597</v>
      </c>
      <c r="D8" s="87">
        <v>1542</v>
      </c>
      <c r="E8" s="87">
        <v>319</v>
      </c>
      <c r="F8" s="87">
        <v>41</v>
      </c>
      <c r="G8" s="87">
        <v>3</v>
      </c>
      <c r="H8" s="87">
        <v>3</v>
      </c>
      <c r="I8" s="55">
        <v>1</v>
      </c>
      <c r="J8" s="87">
        <v>15</v>
      </c>
    </row>
    <row r="9" spans="1:11" s="83" customFormat="1" ht="12.75" customHeight="1">
      <c r="A9" s="153">
        <v>30</v>
      </c>
      <c r="B9" s="88">
        <f>SUM(C9:J9)</f>
        <v>4597</v>
      </c>
      <c r="C9" s="88">
        <f>SUM(C11:C21)</f>
        <v>2675</v>
      </c>
      <c r="D9" s="88">
        <f aca="true" t="shared" si="0" ref="D9:J9">SUM(D11:D21)</f>
        <v>1559</v>
      </c>
      <c r="E9" s="88">
        <f t="shared" si="0"/>
        <v>296</v>
      </c>
      <c r="F9" s="88">
        <f t="shared" si="0"/>
        <v>42</v>
      </c>
      <c r="G9" s="88">
        <f t="shared" si="0"/>
        <v>9</v>
      </c>
      <c r="H9" s="88">
        <f t="shared" si="0"/>
        <v>1</v>
      </c>
      <c r="I9" s="88">
        <f t="shared" si="0"/>
        <v>1</v>
      </c>
      <c r="J9" s="88">
        <f t="shared" si="0"/>
        <v>14</v>
      </c>
      <c r="K9" s="2">
        <f>SUM(K11:K21)</f>
        <v>0</v>
      </c>
    </row>
    <row r="10" spans="1:10" s="83" customFormat="1" ht="6" customHeight="1">
      <c r="A10" s="153"/>
      <c r="B10" s="88"/>
      <c r="C10" s="89"/>
      <c r="D10" s="89"/>
      <c r="E10" s="89"/>
      <c r="F10" s="89"/>
      <c r="G10" s="89"/>
      <c r="H10" s="89"/>
      <c r="I10" s="89"/>
      <c r="J10" s="89"/>
    </row>
    <row r="11" spans="1:20" s="7" customFormat="1" ht="12.75" customHeight="1">
      <c r="A11" s="86" t="s">
        <v>96</v>
      </c>
      <c r="B11" s="91">
        <f>SUM(C11:J11)</f>
        <v>0</v>
      </c>
      <c r="C11" s="91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L11" s="1"/>
      <c r="M11" s="1"/>
      <c r="N11" s="1"/>
      <c r="O11" s="1"/>
      <c r="P11" s="1"/>
      <c r="Q11" s="1"/>
      <c r="R11" s="1"/>
      <c r="S11" s="1"/>
      <c r="T11" s="1"/>
    </row>
    <row r="12" spans="1:10" s="7" customFormat="1" ht="12.75" customHeight="1">
      <c r="A12" s="86" t="s">
        <v>97</v>
      </c>
      <c r="B12" s="87">
        <f aca="true" t="shared" si="1" ref="B12:B21">SUM(C12:J12)</f>
        <v>6</v>
      </c>
      <c r="C12" s="87">
        <v>6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spans="1:10" s="7" customFormat="1" ht="12.75" customHeight="1">
      <c r="A13" s="86" t="s">
        <v>6</v>
      </c>
      <c r="B13" s="87">
        <f t="shared" si="1"/>
        <v>119</v>
      </c>
      <c r="C13" s="87">
        <v>92</v>
      </c>
      <c r="D13" s="87">
        <v>23</v>
      </c>
      <c r="E13" s="87">
        <v>4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</row>
    <row r="14" spans="1:10" s="7" customFormat="1" ht="12.75" customHeight="1">
      <c r="A14" s="86" t="s">
        <v>7</v>
      </c>
      <c r="B14" s="87">
        <f t="shared" si="1"/>
        <v>833</v>
      </c>
      <c r="C14" s="87">
        <v>667</v>
      </c>
      <c r="D14" s="87">
        <v>149</v>
      </c>
      <c r="E14" s="87">
        <v>12</v>
      </c>
      <c r="F14" s="87">
        <v>2</v>
      </c>
      <c r="G14" s="90">
        <v>0</v>
      </c>
      <c r="H14" s="90">
        <v>0</v>
      </c>
      <c r="I14" s="90">
        <v>0</v>
      </c>
      <c r="J14" s="55">
        <v>3</v>
      </c>
    </row>
    <row r="15" spans="1:10" s="7" customFormat="1" ht="12.75" customHeight="1">
      <c r="A15" s="86" t="s">
        <v>8</v>
      </c>
      <c r="B15" s="87">
        <f t="shared" si="1"/>
        <v>1776</v>
      </c>
      <c r="C15" s="87">
        <v>1042</v>
      </c>
      <c r="D15" s="87">
        <v>616</v>
      </c>
      <c r="E15" s="87">
        <v>104</v>
      </c>
      <c r="F15" s="87">
        <v>10</v>
      </c>
      <c r="G15" s="87">
        <v>1</v>
      </c>
      <c r="H15" s="119">
        <v>1</v>
      </c>
      <c r="I15" s="90">
        <v>0</v>
      </c>
      <c r="J15" s="87">
        <v>2</v>
      </c>
    </row>
    <row r="16" spans="1:10" s="7" customFormat="1" ht="6" customHeight="1">
      <c r="A16" s="86"/>
      <c r="B16" s="87">
        <f t="shared" si="1"/>
        <v>0</v>
      </c>
      <c r="C16" s="87"/>
      <c r="D16" s="87"/>
      <c r="E16" s="87"/>
      <c r="F16" s="87"/>
      <c r="G16" s="87"/>
      <c r="H16" s="119"/>
      <c r="I16" s="119"/>
      <c r="J16" s="87"/>
    </row>
    <row r="17" spans="1:10" s="7" customFormat="1" ht="12.75" customHeight="1">
      <c r="A17" s="86" t="s">
        <v>9</v>
      </c>
      <c r="B17" s="87">
        <f t="shared" si="1"/>
        <v>1441</v>
      </c>
      <c r="C17" s="87">
        <v>665</v>
      </c>
      <c r="D17" s="119">
        <v>600</v>
      </c>
      <c r="E17" s="119">
        <v>145</v>
      </c>
      <c r="F17" s="119">
        <v>20</v>
      </c>
      <c r="G17" s="87">
        <v>6</v>
      </c>
      <c r="H17" s="90">
        <v>0</v>
      </c>
      <c r="I17" s="90">
        <v>0</v>
      </c>
      <c r="J17" s="87">
        <v>5</v>
      </c>
    </row>
    <row r="18" spans="1:10" s="7" customFormat="1" ht="12.75" customHeight="1">
      <c r="A18" s="86" t="s">
        <v>10</v>
      </c>
      <c r="B18" s="87">
        <f t="shared" si="1"/>
        <v>406</v>
      </c>
      <c r="C18" s="87">
        <v>193</v>
      </c>
      <c r="D18" s="119">
        <v>166</v>
      </c>
      <c r="E18" s="119">
        <v>30</v>
      </c>
      <c r="F18" s="119">
        <v>10</v>
      </c>
      <c r="G18" s="119">
        <v>2</v>
      </c>
      <c r="H18" s="90">
        <v>0</v>
      </c>
      <c r="I18" s="119">
        <v>1</v>
      </c>
      <c r="J18" s="55">
        <v>4</v>
      </c>
    </row>
    <row r="19" spans="1:10" s="7" customFormat="1" ht="12.75" customHeight="1">
      <c r="A19" s="86" t="s">
        <v>11</v>
      </c>
      <c r="B19" s="87">
        <f t="shared" si="1"/>
        <v>15</v>
      </c>
      <c r="C19" s="87">
        <v>9</v>
      </c>
      <c r="D19" s="87">
        <v>5</v>
      </c>
      <c r="E19" s="119">
        <v>1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</row>
    <row r="20" spans="1:10" s="7" customFormat="1" ht="12.75" customHeight="1">
      <c r="A20" s="86" t="s">
        <v>98</v>
      </c>
      <c r="B20" s="91">
        <f t="shared" si="1"/>
        <v>1</v>
      </c>
      <c r="C20" s="87">
        <v>1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</row>
    <row r="21" spans="1:10" s="7" customFormat="1" ht="12.75" customHeight="1">
      <c r="A21" s="154" t="s">
        <v>99</v>
      </c>
      <c r="B21" s="155">
        <f t="shared" si="1"/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 s="7" customFormat="1" ht="12.75" customHeight="1">
      <c r="A22" s="80" t="s">
        <v>100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s="7" customFormat="1" ht="12.75" customHeight="1">
      <c r="A23" s="28" t="s">
        <v>150</v>
      </c>
      <c r="B23" s="28"/>
      <c r="C23" s="28"/>
      <c r="D23" s="28"/>
      <c r="E23" s="28"/>
      <c r="F23" s="28"/>
      <c r="G23" s="28"/>
      <c r="H23" s="28"/>
      <c r="I23" s="28"/>
      <c r="J23" s="28"/>
    </row>
    <row r="24" ht="5.25" customHeight="1"/>
  </sheetData>
  <sheetProtection/>
  <mergeCells count="9">
    <mergeCell ref="B3:B4"/>
    <mergeCell ref="C3:C4"/>
    <mergeCell ref="E3:E4"/>
    <mergeCell ref="J3:J4"/>
    <mergeCell ref="F3:F4"/>
    <mergeCell ref="D3:D4"/>
    <mergeCell ref="G3:G4"/>
    <mergeCell ref="H3:H4"/>
    <mergeCell ref="I3:I4"/>
  </mergeCells>
  <printOptions/>
  <pageMargins left="0.51" right="0.58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F6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19.375" style="41" customWidth="1"/>
    <col min="2" max="6" width="13.875" style="41" customWidth="1"/>
    <col min="7" max="7" width="1.25" style="41" customWidth="1"/>
    <col min="8" max="16384" width="9.00390625" style="41" customWidth="1"/>
  </cols>
  <sheetData>
    <row r="1" spans="1:6" ht="17.25">
      <c r="A1" s="81" t="s">
        <v>101</v>
      </c>
      <c r="B1" s="81"/>
      <c r="C1" s="81"/>
      <c r="D1" s="81"/>
      <c r="E1" s="81"/>
      <c r="F1" s="81"/>
    </row>
    <row r="2" spans="1:6" ht="12.75" customHeight="1" thickBot="1">
      <c r="A2" s="42"/>
      <c r="F2" s="82"/>
    </row>
    <row r="3" spans="1:6" s="57" customFormat="1" ht="13.5" customHeight="1" thickTop="1">
      <c r="A3" s="30" t="s">
        <v>240</v>
      </c>
      <c r="B3" s="92" t="s">
        <v>104</v>
      </c>
      <c r="C3" s="92" t="s">
        <v>105</v>
      </c>
      <c r="D3" s="93" t="s">
        <v>106</v>
      </c>
      <c r="E3" s="94" t="s">
        <v>152</v>
      </c>
      <c r="F3" s="94" t="s">
        <v>159</v>
      </c>
    </row>
    <row r="4" spans="1:6" s="28" customFormat="1" ht="13.5" customHeight="1">
      <c r="A4" s="48" t="s">
        <v>102</v>
      </c>
      <c r="B4" s="55">
        <v>700</v>
      </c>
      <c r="C4" s="55">
        <v>823</v>
      </c>
      <c r="D4" s="55">
        <v>827</v>
      </c>
      <c r="E4" s="55">
        <v>707</v>
      </c>
      <c r="F4" s="55">
        <v>630</v>
      </c>
    </row>
    <row r="5" spans="1:6" s="28" customFormat="1" ht="13.5" customHeight="1">
      <c r="A5" s="31" t="s">
        <v>103</v>
      </c>
      <c r="B5" s="56">
        <v>700</v>
      </c>
      <c r="C5" s="56">
        <v>823</v>
      </c>
      <c r="D5" s="95">
        <v>827</v>
      </c>
      <c r="E5" s="95">
        <v>707</v>
      </c>
      <c r="F5" s="95">
        <v>630</v>
      </c>
    </row>
    <row r="6" s="28" customFormat="1" ht="13.5" customHeight="1">
      <c r="A6" s="28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D4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75390625" style="98" customWidth="1"/>
    <col min="2" max="2" width="7.875" style="98" customWidth="1"/>
    <col min="3" max="3" width="6.125" style="98" customWidth="1"/>
    <col min="4" max="4" width="6.625" style="98" customWidth="1"/>
    <col min="5" max="6" width="6.00390625" style="98" customWidth="1"/>
    <col min="7" max="8" width="6.375" style="98" customWidth="1"/>
    <col min="9" max="11" width="5.875" style="98" customWidth="1"/>
    <col min="12" max="13" width="6.125" style="98" customWidth="1"/>
    <col min="14" max="14" width="6.25390625" style="98" customWidth="1"/>
    <col min="15" max="17" width="5.875" style="98" customWidth="1"/>
    <col min="18" max="21" width="5.75390625" style="98" customWidth="1"/>
    <col min="22" max="22" width="5.875" style="98" customWidth="1"/>
    <col min="23" max="27" width="5.75390625" style="98" customWidth="1"/>
    <col min="28" max="28" width="5.75390625" style="106" customWidth="1"/>
    <col min="29" max="29" width="7.75390625" style="98" customWidth="1"/>
    <col min="30" max="30" width="0.6171875" style="98" customWidth="1"/>
    <col min="31" max="16384" width="9.00390625" style="98" customWidth="1"/>
  </cols>
  <sheetData>
    <row r="1" spans="1:29" ht="16.5" customHeight="1">
      <c r="A1" s="96" t="s">
        <v>107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9"/>
      <c r="AC1" s="96"/>
    </row>
    <row r="2" spans="1:29" ht="16.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9"/>
      <c r="AC2" s="96"/>
    </row>
    <row r="3" spans="2:29" ht="17.25" customHeight="1" thickBot="1">
      <c r="B3" s="100"/>
      <c r="AB3" s="102"/>
      <c r="AC3" s="101"/>
    </row>
    <row r="4" spans="1:29" ht="14.25" customHeight="1" thickTop="1">
      <c r="A4" s="253" t="s">
        <v>108</v>
      </c>
      <c r="B4" s="233" t="s">
        <v>109</v>
      </c>
      <c r="C4" s="233" t="s">
        <v>110</v>
      </c>
      <c r="D4" s="235" t="s">
        <v>111</v>
      </c>
      <c r="E4" s="107"/>
      <c r="F4" s="108"/>
      <c r="G4" s="108"/>
      <c r="H4" s="108"/>
      <c r="I4" s="108"/>
      <c r="J4" s="109"/>
      <c r="K4" s="233" t="s">
        <v>112</v>
      </c>
      <c r="L4" s="243" t="s">
        <v>113</v>
      </c>
      <c r="M4" s="234" t="s">
        <v>114</v>
      </c>
      <c r="N4" s="107"/>
      <c r="O4" s="235" t="s">
        <v>115</v>
      </c>
      <c r="P4" s="110"/>
      <c r="Q4" s="233" t="s">
        <v>116</v>
      </c>
      <c r="R4" s="243" t="s">
        <v>117</v>
      </c>
      <c r="S4" s="233" t="s">
        <v>118</v>
      </c>
      <c r="T4" s="255" t="s">
        <v>119</v>
      </c>
      <c r="U4" s="233" t="s">
        <v>120</v>
      </c>
      <c r="V4" s="256" t="s">
        <v>156</v>
      </c>
      <c r="W4" s="233" t="s">
        <v>121</v>
      </c>
      <c r="X4" s="233" t="s">
        <v>122</v>
      </c>
      <c r="Y4" s="235" t="s">
        <v>123</v>
      </c>
      <c r="Z4" s="110"/>
      <c r="AA4" s="233" t="s">
        <v>124</v>
      </c>
      <c r="AB4" s="235" t="s">
        <v>125</v>
      </c>
      <c r="AC4" s="227" t="s">
        <v>126</v>
      </c>
    </row>
    <row r="5" spans="1:29" ht="16.5" customHeight="1">
      <c r="A5" s="254"/>
      <c r="B5" s="231"/>
      <c r="C5" s="231"/>
      <c r="D5" s="249"/>
      <c r="E5" s="111" t="s">
        <v>127</v>
      </c>
      <c r="F5" s="111" t="s">
        <v>127</v>
      </c>
      <c r="G5" s="111" t="s">
        <v>127</v>
      </c>
      <c r="H5" s="111" t="s">
        <v>127</v>
      </c>
      <c r="I5" s="111" t="s">
        <v>127</v>
      </c>
      <c r="J5" s="111" t="s">
        <v>127</v>
      </c>
      <c r="K5" s="231"/>
      <c r="L5" s="244"/>
      <c r="M5" s="231"/>
      <c r="N5" s="112" t="s">
        <v>127</v>
      </c>
      <c r="O5" s="249"/>
      <c r="P5" s="113" t="s">
        <v>127</v>
      </c>
      <c r="Q5" s="231"/>
      <c r="R5" s="244"/>
      <c r="S5" s="231"/>
      <c r="T5" s="247"/>
      <c r="U5" s="231"/>
      <c r="V5" s="257"/>
      <c r="W5" s="231"/>
      <c r="X5" s="231"/>
      <c r="Y5" s="236"/>
      <c r="Z5" s="113" t="s">
        <v>127</v>
      </c>
      <c r="AA5" s="231"/>
      <c r="AB5" s="236"/>
      <c r="AC5" s="228"/>
    </row>
    <row r="6" spans="1:29" ht="17.25" customHeight="1">
      <c r="A6" s="115"/>
      <c r="B6" s="231"/>
      <c r="C6" s="231"/>
      <c r="D6" s="249"/>
      <c r="E6" s="231" t="s">
        <v>128</v>
      </c>
      <c r="F6" s="231" t="s">
        <v>129</v>
      </c>
      <c r="G6" s="238" t="s">
        <v>130</v>
      </c>
      <c r="H6" s="238" t="s">
        <v>131</v>
      </c>
      <c r="I6" s="231" t="s">
        <v>132</v>
      </c>
      <c r="J6" s="231" t="s">
        <v>133</v>
      </c>
      <c r="K6" s="231"/>
      <c r="L6" s="244"/>
      <c r="M6" s="231"/>
      <c r="N6" s="240" t="s">
        <v>134</v>
      </c>
      <c r="O6" s="249"/>
      <c r="P6" s="231" t="s">
        <v>135</v>
      </c>
      <c r="Q6" s="231"/>
      <c r="R6" s="244"/>
      <c r="S6" s="231"/>
      <c r="T6" s="247"/>
      <c r="U6" s="231"/>
      <c r="V6" s="257"/>
      <c r="W6" s="231"/>
      <c r="X6" s="231"/>
      <c r="Y6" s="236"/>
      <c r="Z6" s="246" t="s">
        <v>157</v>
      </c>
      <c r="AA6" s="231"/>
      <c r="AB6" s="236"/>
      <c r="AC6" s="116"/>
    </row>
    <row r="7" spans="1:29" ht="17.25" customHeight="1">
      <c r="A7" s="251" t="s">
        <v>136</v>
      </c>
      <c r="B7" s="231"/>
      <c r="C7" s="231"/>
      <c r="D7" s="249"/>
      <c r="E7" s="231"/>
      <c r="F7" s="231"/>
      <c r="G7" s="238"/>
      <c r="H7" s="238"/>
      <c r="I7" s="231"/>
      <c r="J7" s="231"/>
      <c r="K7" s="231"/>
      <c r="L7" s="244"/>
      <c r="M7" s="231"/>
      <c r="N7" s="241"/>
      <c r="O7" s="249"/>
      <c r="P7" s="231"/>
      <c r="Q7" s="231"/>
      <c r="R7" s="244"/>
      <c r="S7" s="231"/>
      <c r="T7" s="247"/>
      <c r="U7" s="231"/>
      <c r="V7" s="257"/>
      <c r="W7" s="231"/>
      <c r="X7" s="231"/>
      <c r="Y7" s="236"/>
      <c r="Z7" s="247"/>
      <c r="AA7" s="231"/>
      <c r="AB7" s="236"/>
      <c r="AC7" s="229" t="s">
        <v>136</v>
      </c>
    </row>
    <row r="8" spans="1:29" ht="17.25" customHeight="1">
      <c r="A8" s="252"/>
      <c r="B8" s="232"/>
      <c r="C8" s="232"/>
      <c r="D8" s="250"/>
      <c r="E8" s="232"/>
      <c r="F8" s="232"/>
      <c r="G8" s="239"/>
      <c r="H8" s="239"/>
      <c r="I8" s="232"/>
      <c r="J8" s="232"/>
      <c r="K8" s="232"/>
      <c r="L8" s="245"/>
      <c r="M8" s="232"/>
      <c r="N8" s="242"/>
      <c r="O8" s="250"/>
      <c r="P8" s="232"/>
      <c r="Q8" s="232"/>
      <c r="R8" s="245"/>
      <c r="S8" s="232"/>
      <c r="T8" s="248"/>
      <c r="U8" s="232"/>
      <c r="V8" s="258"/>
      <c r="W8" s="232"/>
      <c r="X8" s="232"/>
      <c r="Y8" s="237"/>
      <c r="Z8" s="248"/>
      <c r="AA8" s="232"/>
      <c r="AB8" s="237"/>
      <c r="AC8" s="230"/>
    </row>
    <row r="9" spans="1:29" s="18" customFormat="1" ht="19.5" customHeight="1">
      <c r="A9" s="117">
        <v>26</v>
      </c>
      <c r="B9" s="87">
        <v>4312</v>
      </c>
      <c r="C9" s="87">
        <v>10</v>
      </c>
      <c r="D9" s="87">
        <v>1314</v>
      </c>
      <c r="E9" s="87">
        <v>144</v>
      </c>
      <c r="F9" s="87">
        <v>124</v>
      </c>
      <c r="G9" s="87">
        <v>90</v>
      </c>
      <c r="H9" s="87">
        <v>232</v>
      </c>
      <c r="I9" s="87">
        <v>70</v>
      </c>
      <c r="J9" s="87">
        <v>28</v>
      </c>
      <c r="K9" s="87">
        <v>47</v>
      </c>
      <c r="L9" s="87">
        <v>37</v>
      </c>
      <c r="M9" s="87">
        <v>680</v>
      </c>
      <c r="N9" s="87">
        <v>77</v>
      </c>
      <c r="O9" s="87">
        <v>320</v>
      </c>
      <c r="P9" s="87">
        <v>165</v>
      </c>
      <c r="Q9" s="87">
        <v>359</v>
      </c>
      <c r="R9" s="87">
        <v>36</v>
      </c>
      <c r="S9" s="87">
        <v>3</v>
      </c>
      <c r="T9" s="87">
        <v>17</v>
      </c>
      <c r="U9" s="87">
        <v>67</v>
      </c>
      <c r="V9" s="87">
        <v>9</v>
      </c>
      <c r="W9" s="87">
        <v>50</v>
      </c>
      <c r="X9" s="87">
        <v>264</v>
      </c>
      <c r="Y9" s="87">
        <v>127</v>
      </c>
      <c r="Z9" s="87">
        <v>8</v>
      </c>
      <c r="AA9" s="87">
        <v>99</v>
      </c>
      <c r="AB9" s="87">
        <v>873</v>
      </c>
      <c r="AC9" s="114">
        <v>26</v>
      </c>
    </row>
    <row r="10" spans="1:29" s="103" customFormat="1" ht="19.5" customHeight="1">
      <c r="A10" s="117">
        <v>27</v>
      </c>
      <c r="B10" s="87">
        <v>4370</v>
      </c>
      <c r="C10" s="87">
        <v>6</v>
      </c>
      <c r="D10" s="87">
        <v>1283</v>
      </c>
      <c r="E10" s="87">
        <v>132</v>
      </c>
      <c r="F10" s="87">
        <v>103</v>
      </c>
      <c r="G10" s="87">
        <v>74</v>
      </c>
      <c r="H10" s="87">
        <v>246</v>
      </c>
      <c r="I10" s="87">
        <v>65</v>
      </c>
      <c r="J10" s="87">
        <v>20</v>
      </c>
      <c r="K10" s="87">
        <v>50</v>
      </c>
      <c r="L10" s="87">
        <v>27</v>
      </c>
      <c r="M10" s="87">
        <v>700</v>
      </c>
      <c r="N10" s="87">
        <v>94</v>
      </c>
      <c r="O10" s="87">
        <v>330</v>
      </c>
      <c r="P10" s="87">
        <v>193</v>
      </c>
      <c r="Q10" s="87">
        <v>388</v>
      </c>
      <c r="R10" s="87">
        <v>51</v>
      </c>
      <c r="S10" s="87">
        <v>5</v>
      </c>
      <c r="T10" s="87">
        <v>17</v>
      </c>
      <c r="U10" s="87">
        <v>56</v>
      </c>
      <c r="V10" s="87">
        <v>12</v>
      </c>
      <c r="W10" s="87">
        <v>79</v>
      </c>
      <c r="X10" s="87">
        <v>277</v>
      </c>
      <c r="Y10" s="87">
        <v>97</v>
      </c>
      <c r="Z10" s="87">
        <v>5</v>
      </c>
      <c r="AA10" s="87">
        <v>85</v>
      </c>
      <c r="AB10" s="87">
        <v>907</v>
      </c>
      <c r="AC10" s="114">
        <v>27</v>
      </c>
    </row>
    <row r="11" spans="1:29" s="18" customFormat="1" ht="19.5" customHeight="1">
      <c r="A11" s="117">
        <v>28</v>
      </c>
      <c r="B11" s="87">
        <v>4432</v>
      </c>
      <c r="C11" s="118">
        <v>8</v>
      </c>
      <c r="D11" s="118">
        <v>1373</v>
      </c>
      <c r="E11" s="118">
        <v>137</v>
      </c>
      <c r="F11" s="118">
        <v>105</v>
      </c>
      <c r="G11" s="118">
        <v>85</v>
      </c>
      <c r="H11" s="118">
        <v>277</v>
      </c>
      <c r="I11" s="118">
        <v>65</v>
      </c>
      <c r="J11" s="118">
        <v>20</v>
      </c>
      <c r="K11" s="118">
        <v>31</v>
      </c>
      <c r="L11" s="118">
        <v>24</v>
      </c>
      <c r="M11" s="118">
        <v>667</v>
      </c>
      <c r="N11" s="118">
        <v>89</v>
      </c>
      <c r="O11" s="87">
        <v>305</v>
      </c>
      <c r="P11" s="87">
        <v>169</v>
      </c>
      <c r="Q11" s="87">
        <v>380</v>
      </c>
      <c r="R11" s="87">
        <v>53</v>
      </c>
      <c r="S11" s="87">
        <v>2</v>
      </c>
      <c r="T11" s="87">
        <v>15</v>
      </c>
      <c r="U11" s="87">
        <v>61</v>
      </c>
      <c r="V11" s="87">
        <v>13</v>
      </c>
      <c r="W11" s="87">
        <v>69</v>
      </c>
      <c r="X11" s="87">
        <v>301</v>
      </c>
      <c r="Y11" s="87">
        <v>108</v>
      </c>
      <c r="Z11" s="87">
        <v>10</v>
      </c>
      <c r="AA11" s="87">
        <v>92</v>
      </c>
      <c r="AB11" s="87">
        <v>930</v>
      </c>
      <c r="AC11" s="114">
        <v>28</v>
      </c>
    </row>
    <row r="12" spans="1:29" s="104" customFormat="1" ht="19.5" customHeight="1">
      <c r="A12" s="117">
        <v>29</v>
      </c>
      <c r="B12" s="123">
        <v>4370</v>
      </c>
      <c r="C12" s="118">
        <v>5</v>
      </c>
      <c r="D12" s="118">
        <v>1321</v>
      </c>
      <c r="E12" s="118">
        <v>132</v>
      </c>
      <c r="F12" s="118">
        <v>130</v>
      </c>
      <c r="G12" s="118">
        <v>72</v>
      </c>
      <c r="H12" s="118">
        <v>268</v>
      </c>
      <c r="I12" s="118">
        <v>63</v>
      </c>
      <c r="J12" s="118">
        <v>22</v>
      </c>
      <c r="K12" s="118">
        <v>52</v>
      </c>
      <c r="L12" s="118">
        <v>20</v>
      </c>
      <c r="M12" s="118">
        <v>674</v>
      </c>
      <c r="N12" s="118">
        <v>57</v>
      </c>
      <c r="O12" s="118">
        <v>302</v>
      </c>
      <c r="P12" s="118">
        <v>173</v>
      </c>
      <c r="Q12" s="118">
        <v>305</v>
      </c>
      <c r="R12" s="118">
        <v>48</v>
      </c>
      <c r="S12" s="118">
        <v>5</v>
      </c>
      <c r="T12" s="118">
        <v>23</v>
      </c>
      <c r="U12" s="118">
        <v>67</v>
      </c>
      <c r="V12" s="118">
        <v>9</v>
      </c>
      <c r="W12" s="118">
        <v>60</v>
      </c>
      <c r="X12" s="118">
        <v>340</v>
      </c>
      <c r="Y12" s="118">
        <v>98</v>
      </c>
      <c r="Z12" s="118">
        <v>9</v>
      </c>
      <c r="AA12" s="118">
        <v>68</v>
      </c>
      <c r="AB12" s="124">
        <v>973</v>
      </c>
      <c r="AC12" s="114">
        <v>29</v>
      </c>
    </row>
    <row r="13" spans="1:30" s="104" customFormat="1" ht="19.5" customHeight="1">
      <c r="A13" s="165">
        <v>30</v>
      </c>
      <c r="B13" s="157">
        <v>4527</v>
      </c>
      <c r="C13" s="88">
        <v>8</v>
      </c>
      <c r="D13" s="88">
        <v>1326</v>
      </c>
      <c r="E13" s="88">
        <v>130</v>
      </c>
      <c r="F13" s="88">
        <v>106</v>
      </c>
      <c r="G13" s="88">
        <v>81</v>
      </c>
      <c r="H13" s="88">
        <v>244</v>
      </c>
      <c r="I13" s="88">
        <v>80</v>
      </c>
      <c r="J13" s="88">
        <v>31</v>
      </c>
      <c r="K13" s="88">
        <v>41</v>
      </c>
      <c r="L13" s="88">
        <v>31</v>
      </c>
      <c r="M13" s="88">
        <v>730</v>
      </c>
      <c r="N13" s="88">
        <v>68</v>
      </c>
      <c r="O13" s="88">
        <v>309</v>
      </c>
      <c r="P13" s="88">
        <v>170</v>
      </c>
      <c r="Q13" s="88">
        <v>271</v>
      </c>
      <c r="R13" s="88">
        <v>48</v>
      </c>
      <c r="S13" s="88">
        <v>7</v>
      </c>
      <c r="T13" s="88">
        <v>14</v>
      </c>
      <c r="U13" s="88">
        <v>58</v>
      </c>
      <c r="V13" s="88">
        <v>12</v>
      </c>
      <c r="W13" s="88">
        <v>75</v>
      </c>
      <c r="X13" s="88">
        <v>351</v>
      </c>
      <c r="Y13" s="88">
        <v>111</v>
      </c>
      <c r="Z13" s="88">
        <v>4</v>
      </c>
      <c r="AA13" s="88">
        <v>83</v>
      </c>
      <c r="AB13" s="158">
        <v>1052</v>
      </c>
      <c r="AC13" s="160">
        <v>30</v>
      </c>
      <c r="AD13" s="105">
        <v>0</v>
      </c>
    </row>
    <row r="14" spans="1:29" s="103" customFormat="1" ht="12" customHeight="1">
      <c r="A14" s="117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14"/>
    </row>
    <row r="15" spans="1:29" s="18" customFormat="1" ht="19.5" customHeight="1">
      <c r="A15" s="117" t="s">
        <v>137</v>
      </c>
      <c r="B15" s="125">
        <v>6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6</v>
      </c>
      <c r="AC15" s="114" t="s">
        <v>138</v>
      </c>
    </row>
    <row r="16" spans="1:29" s="18" customFormat="1" ht="19.5" customHeight="1">
      <c r="A16" s="117" t="s">
        <v>160</v>
      </c>
      <c r="B16" s="125">
        <v>2</v>
      </c>
      <c r="C16" s="128">
        <v>0</v>
      </c>
      <c r="D16" s="126">
        <v>1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1</v>
      </c>
      <c r="AC16" s="114" t="s">
        <v>154</v>
      </c>
    </row>
    <row r="17" spans="1:29" s="18" customFormat="1" ht="19.5" customHeight="1">
      <c r="A17" s="117" t="s">
        <v>161</v>
      </c>
      <c r="B17" s="125">
        <v>1</v>
      </c>
      <c r="C17" s="128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1</v>
      </c>
      <c r="AC17" s="114" t="s">
        <v>155</v>
      </c>
    </row>
    <row r="18" spans="1:29" s="18" customFormat="1" ht="19.5" customHeight="1">
      <c r="A18" s="117" t="s">
        <v>4</v>
      </c>
      <c r="B18" s="125">
        <v>0</v>
      </c>
      <c r="C18" s="128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14" t="s">
        <v>4</v>
      </c>
    </row>
    <row r="19" spans="1:29" s="18" customFormat="1" ht="19.5" customHeight="1">
      <c r="A19" s="117" t="s">
        <v>5</v>
      </c>
      <c r="B19" s="125">
        <v>5</v>
      </c>
      <c r="C19" s="128">
        <v>0</v>
      </c>
      <c r="D19" s="126">
        <v>1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4</v>
      </c>
      <c r="AB19" s="126">
        <v>0</v>
      </c>
      <c r="AC19" s="114" t="s">
        <v>5</v>
      </c>
    </row>
    <row r="20" spans="1:29" s="18" customFormat="1" ht="12" customHeight="1">
      <c r="A20" s="117"/>
      <c r="B20" s="125"/>
      <c r="C20" s="128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9"/>
      <c r="AA20" s="126"/>
      <c r="AB20" s="127"/>
      <c r="AC20" s="114"/>
    </row>
    <row r="21" spans="1:29" s="18" customFormat="1" ht="19.5" customHeight="1">
      <c r="A21" s="117" t="s">
        <v>6</v>
      </c>
      <c r="B21" s="125">
        <v>4</v>
      </c>
      <c r="C21" s="128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3</v>
      </c>
      <c r="AB21" s="126">
        <v>1</v>
      </c>
      <c r="AC21" s="114" t="s">
        <v>6</v>
      </c>
    </row>
    <row r="22" spans="1:29" s="18" customFormat="1" ht="19.5" customHeight="1">
      <c r="A22" s="117" t="s">
        <v>7</v>
      </c>
      <c r="B22" s="125">
        <v>10</v>
      </c>
      <c r="C22" s="128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7</v>
      </c>
      <c r="AB22" s="126">
        <v>3</v>
      </c>
      <c r="AC22" s="114" t="s">
        <v>7</v>
      </c>
    </row>
    <row r="23" spans="1:29" s="18" customFormat="1" ht="19.5" customHeight="1">
      <c r="A23" s="117" t="s">
        <v>8</v>
      </c>
      <c r="B23" s="125">
        <v>15</v>
      </c>
      <c r="C23" s="128">
        <v>0</v>
      </c>
      <c r="D23" s="126">
        <v>3</v>
      </c>
      <c r="E23" s="126">
        <v>1</v>
      </c>
      <c r="F23" s="126">
        <v>0</v>
      </c>
      <c r="G23" s="126">
        <v>0</v>
      </c>
      <c r="H23" s="126">
        <v>0</v>
      </c>
      <c r="I23" s="126">
        <v>0</v>
      </c>
      <c r="J23" s="130">
        <v>0</v>
      </c>
      <c r="K23" s="126">
        <v>0</v>
      </c>
      <c r="L23" s="126">
        <v>0</v>
      </c>
      <c r="M23" s="126">
        <v>3</v>
      </c>
      <c r="N23" s="126">
        <v>1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1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8</v>
      </c>
      <c r="AB23" s="126">
        <v>0</v>
      </c>
      <c r="AC23" s="114" t="s">
        <v>8</v>
      </c>
    </row>
    <row r="24" spans="1:29" s="18" customFormat="1" ht="19.5" customHeight="1">
      <c r="A24" s="117" t="s">
        <v>9</v>
      </c>
      <c r="B24" s="125">
        <v>24</v>
      </c>
      <c r="C24" s="128">
        <v>0</v>
      </c>
      <c r="D24" s="126">
        <v>5</v>
      </c>
      <c r="E24" s="126">
        <v>0</v>
      </c>
      <c r="F24" s="126">
        <v>0</v>
      </c>
      <c r="G24" s="126">
        <v>1</v>
      </c>
      <c r="H24" s="126">
        <v>0</v>
      </c>
      <c r="I24" s="126">
        <v>1</v>
      </c>
      <c r="J24" s="126">
        <v>0</v>
      </c>
      <c r="K24" s="126">
        <v>0</v>
      </c>
      <c r="L24" s="126">
        <v>0</v>
      </c>
      <c r="M24" s="126">
        <v>1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1</v>
      </c>
      <c r="V24" s="126">
        <v>0</v>
      </c>
      <c r="W24" s="126">
        <v>0</v>
      </c>
      <c r="X24" s="126">
        <v>0</v>
      </c>
      <c r="Y24" s="126">
        <v>1</v>
      </c>
      <c r="Z24" s="126">
        <v>0</v>
      </c>
      <c r="AA24" s="126">
        <v>10</v>
      </c>
      <c r="AB24" s="126">
        <v>6</v>
      </c>
      <c r="AC24" s="114" t="s">
        <v>9</v>
      </c>
    </row>
    <row r="25" spans="1:29" s="18" customFormat="1" ht="19.5" customHeight="1">
      <c r="A25" s="117" t="s">
        <v>10</v>
      </c>
      <c r="B25" s="125">
        <v>36</v>
      </c>
      <c r="C25" s="128">
        <v>0</v>
      </c>
      <c r="D25" s="126">
        <v>9</v>
      </c>
      <c r="E25" s="126">
        <v>1</v>
      </c>
      <c r="F25" s="126">
        <v>2</v>
      </c>
      <c r="G25" s="126">
        <v>0</v>
      </c>
      <c r="H25" s="126">
        <v>0</v>
      </c>
      <c r="I25" s="126">
        <v>3</v>
      </c>
      <c r="J25" s="126">
        <v>1</v>
      </c>
      <c r="K25" s="126">
        <v>0</v>
      </c>
      <c r="L25" s="126">
        <v>0</v>
      </c>
      <c r="M25" s="126">
        <v>5</v>
      </c>
      <c r="N25" s="126">
        <v>1</v>
      </c>
      <c r="O25" s="126">
        <v>4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1</v>
      </c>
      <c r="V25" s="126">
        <v>0</v>
      </c>
      <c r="W25" s="126">
        <v>0</v>
      </c>
      <c r="X25" s="126">
        <v>0</v>
      </c>
      <c r="Y25" s="126">
        <v>1</v>
      </c>
      <c r="Z25" s="126">
        <v>0</v>
      </c>
      <c r="AA25" s="126">
        <v>8</v>
      </c>
      <c r="AB25" s="126">
        <v>8</v>
      </c>
      <c r="AC25" s="114" t="s">
        <v>10</v>
      </c>
    </row>
    <row r="26" spans="1:29" s="18" customFormat="1" ht="12" customHeight="1">
      <c r="A26" s="117"/>
      <c r="B26" s="125"/>
      <c r="C26" s="128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14"/>
    </row>
    <row r="27" spans="1:29" s="18" customFormat="1" ht="19.5" customHeight="1">
      <c r="A27" s="117" t="s">
        <v>11</v>
      </c>
      <c r="B27" s="125">
        <v>50</v>
      </c>
      <c r="C27" s="128">
        <v>0</v>
      </c>
      <c r="D27" s="126">
        <v>17</v>
      </c>
      <c r="E27" s="126">
        <v>1</v>
      </c>
      <c r="F27" s="126">
        <v>0</v>
      </c>
      <c r="G27" s="126">
        <v>0</v>
      </c>
      <c r="H27" s="126">
        <v>2</v>
      </c>
      <c r="I27" s="126">
        <v>6</v>
      </c>
      <c r="J27" s="126">
        <v>1</v>
      </c>
      <c r="K27" s="126">
        <v>0</v>
      </c>
      <c r="L27" s="126">
        <v>0</v>
      </c>
      <c r="M27" s="126">
        <v>8</v>
      </c>
      <c r="N27" s="126">
        <v>1</v>
      </c>
      <c r="O27" s="126">
        <v>4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5</v>
      </c>
      <c r="V27" s="126">
        <v>0</v>
      </c>
      <c r="W27" s="126">
        <v>0</v>
      </c>
      <c r="X27" s="126">
        <v>0</v>
      </c>
      <c r="Y27" s="126">
        <v>1</v>
      </c>
      <c r="Z27" s="126">
        <v>0</v>
      </c>
      <c r="AA27" s="126">
        <v>4</v>
      </c>
      <c r="AB27" s="126">
        <v>11</v>
      </c>
      <c r="AC27" s="114" t="s">
        <v>11</v>
      </c>
    </row>
    <row r="28" spans="1:29" s="18" customFormat="1" ht="19.5" customHeight="1">
      <c r="A28" s="117" t="s">
        <v>12</v>
      </c>
      <c r="B28" s="125">
        <v>82</v>
      </c>
      <c r="C28" s="128">
        <v>0</v>
      </c>
      <c r="D28" s="126">
        <v>39</v>
      </c>
      <c r="E28" s="126">
        <v>1</v>
      </c>
      <c r="F28" s="126">
        <v>2</v>
      </c>
      <c r="G28" s="126">
        <v>2</v>
      </c>
      <c r="H28" s="126">
        <v>4</v>
      </c>
      <c r="I28" s="126">
        <v>6</v>
      </c>
      <c r="J28" s="126">
        <v>5</v>
      </c>
      <c r="K28" s="126">
        <v>0</v>
      </c>
      <c r="L28" s="126">
        <v>0</v>
      </c>
      <c r="M28" s="126">
        <v>4</v>
      </c>
      <c r="N28" s="126">
        <v>1</v>
      </c>
      <c r="O28" s="126">
        <v>7</v>
      </c>
      <c r="P28" s="126">
        <v>0</v>
      </c>
      <c r="Q28" s="126">
        <v>2</v>
      </c>
      <c r="R28" s="126">
        <v>0</v>
      </c>
      <c r="S28" s="126">
        <v>0</v>
      </c>
      <c r="T28" s="126">
        <v>2</v>
      </c>
      <c r="U28" s="126">
        <v>4</v>
      </c>
      <c r="V28" s="126">
        <v>0</v>
      </c>
      <c r="W28" s="126">
        <v>0</v>
      </c>
      <c r="X28" s="126">
        <v>0</v>
      </c>
      <c r="Y28" s="126">
        <v>2</v>
      </c>
      <c r="Z28" s="126">
        <v>0</v>
      </c>
      <c r="AA28" s="126">
        <v>12</v>
      </c>
      <c r="AB28" s="126">
        <v>10</v>
      </c>
      <c r="AC28" s="114" t="s">
        <v>12</v>
      </c>
    </row>
    <row r="29" spans="1:29" s="18" customFormat="1" ht="19.5" customHeight="1">
      <c r="A29" s="117" t="s">
        <v>13</v>
      </c>
      <c r="B29" s="125">
        <v>108</v>
      </c>
      <c r="C29" s="128">
        <v>0</v>
      </c>
      <c r="D29" s="126">
        <v>47</v>
      </c>
      <c r="E29" s="126">
        <v>4</v>
      </c>
      <c r="F29" s="126">
        <v>3</v>
      </c>
      <c r="G29" s="126">
        <v>1</v>
      </c>
      <c r="H29" s="126">
        <v>7</v>
      </c>
      <c r="I29" s="126">
        <v>5</v>
      </c>
      <c r="J29" s="126">
        <v>4</v>
      </c>
      <c r="K29" s="126">
        <v>1</v>
      </c>
      <c r="L29" s="126">
        <v>1</v>
      </c>
      <c r="M29" s="126">
        <v>13</v>
      </c>
      <c r="N29" s="126">
        <v>5</v>
      </c>
      <c r="O29" s="126">
        <v>8</v>
      </c>
      <c r="P29" s="126">
        <v>1</v>
      </c>
      <c r="Q29" s="126">
        <v>0</v>
      </c>
      <c r="R29" s="126">
        <v>1</v>
      </c>
      <c r="S29" s="126">
        <v>0</v>
      </c>
      <c r="T29" s="126">
        <v>1</v>
      </c>
      <c r="U29" s="126">
        <v>5</v>
      </c>
      <c r="V29" s="126">
        <v>1</v>
      </c>
      <c r="W29" s="126">
        <v>0</v>
      </c>
      <c r="X29" s="126">
        <v>0</v>
      </c>
      <c r="Y29" s="126">
        <v>4</v>
      </c>
      <c r="Z29" s="126">
        <v>1</v>
      </c>
      <c r="AA29" s="126">
        <v>6</v>
      </c>
      <c r="AB29" s="126">
        <v>20</v>
      </c>
      <c r="AC29" s="114" t="s">
        <v>13</v>
      </c>
    </row>
    <row r="30" spans="1:29" s="18" customFormat="1" ht="19.5" customHeight="1">
      <c r="A30" s="117" t="s">
        <v>14</v>
      </c>
      <c r="B30" s="125">
        <v>135</v>
      </c>
      <c r="C30" s="128">
        <v>0</v>
      </c>
      <c r="D30" s="126">
        <v>65</v>
      </c>
      <c r="E30" s="126">
        <v>11</v>
      </c>
      <c r="F30" s="126">
        <v>3</v>
      </c>
      <c r="G30" s="126">
        <v>2</v>
      </c>
      <c r="H30" s="126">
        <v>11</v>
      </c>
      <c r="I30" s="126">
        <v>8</v>
      </c>
      <c r="J30" s="126">
        <v>2</v>
      </c>
      <c r="K30" s="126">
        <v>2</v>
      </c>
      <c r="L30" s="126">
        <v>1</v>
      </c>
      <c r="M30" s="126">
        <v>19</v>
      </c>
      <c r="N30" s="126">
        <v>4</v>
      </c>
      <c r="O30" s="126">
        <v>5</v>
      </c>
      <c r="P30" s="126">
        <v>1</v>
      </c>
      <c r="Q30" s="126">
        <v>1</v>
      </c>
      <c r="R30" s="126">
        <v>1</v>
      </c>
      <c r="S30" s="126">
        <v>0</v>
      </c>
      <c r="T30" s="126">
        <v>1</v>
      </c>
      <c r="U30" s="126">
        <v>5</v>
      </c>
      <c r="V30" s="126">
        <v>2</v>
      </c>
      <c r="W30" s="126">
        <v>1</v>
      </c>
      <c r="X30" s="126">
        <v>0</v>
      </c>
      <c r="Y30" s="126">
        <v>5</v>
      </c>
      <c r="Z30" s="126">
        <v>1</v>
      </c>
      <c r="AA30" s="126">
        <v>6</v>
      </c>
      <c r="AB30" s="126">
        <v>21</v>
      </c>
      <c r="AC30" s="114" t="s">
        <v>14</v>
      </c>
    </row>
    <row r="31" spans="1:29" s="18" customFormat="1" ht="19.5" customHeight="1">
      <c r="A31" s="117" t="s">
        <v>15</v>
      </c>
      <c r="B31" s="125">
        <v>251</v>
      </c>
      <c r="C31" s="131">
        <v>2</v>
      </c>
      <c r="D31" s="126">
        <v>119</v>
      </c>
      <c r="E31" s="126">
        <v>12</v>
      </c>
      <c r="F31" s="126">
        <v>12</v>
      </c>
      <c r="G31" s="126">
        <v>9</v>
      </c>
      <c r="H31" s="126">
        <v>18</v>
      </c>
      <c r="I31" s="126">
        <v>6</v>
      </c>
      <c r="J31" s="126">
        <v>1</v>
      </c>
      <c r="K31" s="126">
        <v>5</v>
      </c>
      <c r="L31" s="126">
        <v>0</v>
      </c>
      <c r="M31" s="126">
        <v>29</v>
      </c>
      <c r="N31" s="126">
        <v>3</v>
      </c>
      <c r="O31" s="126">
        <v>15</v>
      </c>
      <c r="P31" s="126">
        <v>5</v>
      </c>
      <c r="Q31" s="126">
        <v>9</v>
      </c>
      <c r="R31" s="126">
        <v>3</v>
      </c>
      <c r="S31" s="126">
        <v>1</v>
      </c>
      <c r="T31" s="126">
        <v>1</v>
      </c>
      <c r="U31" s="126">
        <v>8</v>
      </c>
      <c r="V31" s="126">
        <v>2</v>
      </c>
      <c r="W31" s="126">
        <v>2</v>
      </c>
      <c r="X31" s="126">
        <v>0</v>
      </c>
      <c r="Y31" s="126">
        <v>7</v>
      </c>
      <c r="Z31" s="126">
        <v>0</v>
      </c>
      <c r="AA31" s="126">
        <v>4</v>
      </c>
      <c r="AB31" s="126">
        <v>44</v>
      </c>
      <c r="AC31" s="114" t="s">
        <v>15</v>
      </c>
    </row>
    <row r="32" spans="1:29" s="18" customFormat="1" ht="12" customHeight="1">
      <c r="A32" s="117"/>
      <c r="B32" s="125"/>
      <c r="C32" s="12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14"/>
    </row>
    <row r="33" spans="1:29" s="18" customFormat="1" ht="19.5" customHeight="1">
      <c r="A33" s="117" t="s">
        <v>16</v>
      </c>
      <c r="B33" s="125">
        <v>351</v>
      </c>
      <c r="C33" s="131">
        <v>0</v>
      </c>
      <c r="D33" s="126">
        <v>177</v>
      </c>
      <c r="E33" s="126">
        <v>12</v>
      </c>
      <c r="F33" s="126">
        <v>15</v>
      </c>
      <c r="G33" s="126">
        <v>11</v>
      </c>
      <c r="H33" s="126">
        <v>41</v>
      </c>
      <c r="I33" s="126">
        <v>9</v>
      </c>
      <c r="J33" s="126">
        <v>5</v>
      </c>
      <c r="K33" s="126">
        <v>3</v>
      </c>
      <c r="L33" s="126">
        <v>2</v>
      </c>
      <c r="M33" s="126">
        <v>46</v>
      </c>
      <c r="N33" s="126">
        <v>6</v>
      </c>
      <c r="O33" s="126">
        <v>23</v>
      </c>
      <c r="P33" s="126">
        <v>12</v>
      </c>
      <c r="Q33" s="126">
        <v>11</v>
      </c>
      <c r="R33" s="126">
        <v>5</v>
      </c>
      <c r="S33" s="126">
        <v>0</v>
      </c>
      <c r="T33" s="126">
        <v>2</v>
      </c>
      <c r="U33" s="126">
        <v>6</v>
      </c>
      <c r="V33" s="126">
        <v>1</v>
      </c>
      <c r="W33" s="126">
        <v>6</v>
      </c>
      <c r="X33" s="126">
        <v>0</v>
      </c>
      <c r="Y33" s="126">
        <v>9</v>
      </c>
      <c r="Z33" s="126">
        <v>0</v>
      </c>
      <c r="AA33" s="126">
        <v>5</v>
      </c>
      <c r="AB33" s="126">
        <v>55</v>
      </c>
      <c r="AC33" s="114" t="s">
        <v>16</v>
      </c>
    </row>
    <row r="34" spans="1:29" s="18" customFormat="1" ht="19.5" customHeight="1">
      <c r="A34" s="117" t="s">
        <v>17</v>
      </c>
      <c r="B34" s="125">
        <v>475</v>
      </c>
      <c r="C34" s="131">
        <v>1</v>
      </c>
      <c r="D34" s="126">
        <v>216</v>
      </c>
      <c r="E34" s="126">
        <v>22</v>
      </c>
      <c r="F34" s="126">
        <v>16</v>
      </c>
      <c r="G34" s="126">
        <v>18</v>
      </c>
      <c r="H34" s="126">
        <v>49</v>
      </c>
      <c r="I34" s="126">
        <v>8</v>
      </c>
      <c r="J34" s="126">
        <v>5</v>
      </c>
      <c r="K34" s="126">
        <v>3</v>
      </c>
      <c r="L34" s="126">
        <v>1</v>
      </c>
      <c r="M34" s="126">
        <v>65</v>
      </c>
      <c r="N34" s="126">
        <v>5</v>
      </c>
      <c r="O34" s="126">
        <v>30</v>
      </c>
      <c r="P34" s="126">
        <v>15</v>
      </c>
      <c r="Q34" s="126">
        <v>21</v>
      </c>
      <c r="R34" s="126">
        <v>6</v>
      </c>
      <c r="S34" s="126">
        <v>0</v>
      </c>
      <c r="T34" s="126">
        <v>0</v>
      </c>
      <c r="U34" s="126">
        <v>4</v>
      </c>
      <c r="V34" s="126">
        <v>1</v>
      </c>
      <c r="W34" s="126">
        <v>5</v>
      </c>
      <c r="X34" s="126">
        <v>3</v>
      </c>
      <c r="Y34" s="126">
        <v>7</v>
      </c>
      <c r="Z34" s="126">
        <v>0</v>
      </c>
      <c r="AA34" s="126">
        <v>4</v>
      </c>
      <c r="AB34" s="126">
        <v>108</v>
      </c>
      <c r="AC34" s="114" t="s">
        <v>17</v>
      </c>
    </row>
    <row r="35" spans="1:29" s="18" customFormat="1" ht="19.5" customHeight="1">
      <c r="A35" s="117" t="s">
        <v>18</v>
      </c>
      <c r="B35" s="125">
        <v>669</v>
      </c>
      <c r="C35" s="131">
        <v>0</v>
      </c>
      <c r="D35" s="126">
        <v>219</v>
      </c>
      <c r="E35" s="126">
        <v>24</v>
      </c>
      <c r="F35" s="126">
        <v>15</v>
      </c>
      <c r="G35" s="126">
        <v>16</v>
      </c>
      <c r="H35" s="126">
        <v>40</v>
      </c>
      <c r="I35" s="126">
        <v>10</v>
      </c>
      <c r="J35" s="126">
        <v>3</v>
      </c>
      <c r="K35" s="126">
        <v>8</v>
      </c>
      <c r="L35" s="126">
        <v>1</v>
      </c>
      <c r="M35" s="126">
        <v>101</v>
      </c>
      <c r="N35" s="126">
        <v>4</v>
      </c>
      <c r="O35" s="126">
        <v>48</v>
      </c>
      <c r="P35" s="126">
        <v>29</v>
      </c>
      <c r="Q35" s="126">
        <v>24</v>
      </c>
      <c r="R35" s="126">
        <v>5</v>
      </c>
      <c r="S35" s="126">
        <v>2</v>
      </c>
      <c r="T35" s="126">
        <v>3</v>
      </c>
      <c r="U35" s="126">
        <v>4</v>
      </c>
      <c r="V35" s="126">
        <v>1</v>
      </c>
      <c r="W35" s="126">
        <v>7</v>
      </c>
      <c r="X35" s="126">
        <v>29</v>
      </c>
      <c r="Y35" s="126">
        <v>19</v>
      </c>
      <c r="Z35" s="126">
        <v>1</v>
      </c>
      <c r="AA35" s="126">
        <v>2</v>
      </c>
      <c r="AB35" s="126">
        <v>196</v>
      </c>
      <c r="AC35" s="114" t="s">
        <v>18</v>
      </c>
    </row>
    <row r="36" spans="1:29" s="18" customFormat="1" ht="19.5" customHeight="1">
      <c r="A36" s="117" t="s">
        <v>19</v>
      </c>
      <c r="B36" s="125">
        <v>909</v>
      </c>
      <c r="C36" s="131">
        <v>2</v>
      </c>
      <c r="D36" s="126">
        <v>214</v>
      </c>
      <c r="E36" s="126">
        <v>22</v>
      </c>
      <c r="F36" s="126">
        <v>17</v>
      </c>
      <c r="G36" s="126">
        <v>15</v>
      </c>
      <c r="H36" s="126">
        <v>42</v>
      </c>
      <c r="I36" s="126">
        <v>9</v>
      </c>
      <c r="J36" s="126">
        <v>3</v>
      </c>
      <c r="K36" s="126">
        <v>11</v>
      </c>
      <c r="L36" s="126">
        <v>8</v>
      </c>
      <c r="M36" s="126">
        <v>152</v>
      </c>
      <c r="N36" s="126">
        <v>15</v>
      </c>
      <c r="O36" s="126">
        <v>64</v>
      </c>
      <c r="P36" s="126">
        <v>36</v>
      </c>
      <c r="Q36" s="126">
        <v>91</v>
      </c>
      <c r="R36" s="126">
        <v>14</v>
      </c>
      <c r="S36" s="126">
        <v>2</v>
      </c>
      <c r="T36" s="126">
        <v>4</v>
      </c>
      <c r="U36" s="126">
        <v>7</v>
      </c>
      <c r="V36" s="126">
        <v>1</v>
      </c>
      <c r="W36" s="126">
        <v>17</v>
      </c>
      <c r="X36" s="126">
        <v>61</v>
      </c>
      <c r="Y36" s="126">
        <v>24</v>
      </c>
      <c r="Z36" s="126">
        <v>1</v>
      </c>
      <c r="AA36" s="126">
        <v>0</v>
      </c>
      <c r="AB36" s="126">
        <v>237</v>
      </c>
      <c r="AC36" s="114" t="s">
        <v>19</v>
      </c>
    </row>
    <row r="37" spans="1:29" s="18" customFormat="1" ht="19.5" customHeight="1">
      <c r="A37" s="117" t="s">
        <v>20</v>
      </c>
      <c r="B37" s="125">
        <v>810</v>
      </c>
      <c r="C37" s="131">
        <v>2</v>
      </c>
      <c r="D37" s="126">
        <v>129</v>
      </c>
      <c r="E37" s="126">
        <v>12</v>
      </c>
      <c r="F37" s="126">
        <v>17</v>
      </c>
      <c r="G37" s="126">
        <v>4</v>
      </c>
      <c r="H37" s="126">
        <v>23</v>
      </c>
      <c r="I37" s="126">
        <v>5</v>
      </c>
      <c r="J37" s="126">
        <v>0</v>
      </c>
      <c r="K37" s="126">
        <v>6</v>
      </c>
      <c r="L37" s="126">
        <v>10</v>
      </c>
      <c r="M37" s="126">
        <v>168</v>
      </c>
      <c r="N37" s="126">
        <v>12</v>
      </c>
      <c r="O37" s="126">
        <v>52</v>
      </c>
      <c r="P37" s="126">
        <v>33</v>
      </c>
      <c r="Q37" s="126">
        <v>71</v>
      </c>
      <c r="R37" s="126">
        <v>13</v>
      </c>
      <c r="S37" s="126">
        <v>0</v>
      </c>
      <c r="T37" s="126">
        <v>0</v>
      </c>
      <c r="U37" s="126">
        <v>6</v>
      </c>
      <c r="V37" s="126">
        <v>3</v>
      </c>
      <c r="W37" s="126">
        <v>22</v>
      </c>
      <c r="X37" s="126">
        <v>114</v>
      </c>
      <c r="Y37" s="126">
        <v>15</v>
      </c>
      <c r="Z37" s="126">
        <v>0</v>
      </c>
      <c r="AA37" s="126">
        <v>0</v>
      </c>
      <c r="AB37" s="126">
        <v>199</v>
      </c>
      <c r="AC37" s="114" t="s">
        <v>20</v>
      </c>
    </row>
    <row r="38" spans="1:29" s="18" customFormat="1" ht="12" customHeight="1">
      <c r="A38" s="117"/>
      <c r="B38" s="125"/>
      <c r="C38" s="131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14"/>
    </row>
    <row r="39" spans="1:29" s="18" customFormat="1" ht="19.5" customHeight="1">
      <c r="A39" s="117" t="s">
        <v>21</v>
      </c>
      <c r="B39" s="125">
        <v>449</v>
      </c>
      <c r="C39" s="131">
        <v>1</v>
      </c>
      <c r="D39" s="126">
        <v>54</v>
      </c>
      <c r="E39" s="126">
        <v>6</v>
      </c>
      <c r="F39" s="126">
        <v>4</v>
      </c>
      <c r="G39" s="126">
        <v>2</v>
      </c>
      <c r="H39" s="126">
        <v>6</v>
      </c>
      <c r="I39" s="126">
        <v>4</v>
      </c>
      <c r="J39" s="126">
        <v>1</v>
      </c>
      <c r="K39" s="126">
        <v>2</v>
      </c>
      <c r="L39" s="126">
        <v>6</v>
      </c>
      <c r="M39" s="126">
        <v>93</v>
      </c>
      <c r="N39" s="126">
        <v>10</v>
      </c>
      <c r="O39" s="126">
        <v>40</v>
      </c>
      <c r="P39" s="126">
        <v>30</v>
      </c>
      <c r="Q39" s="126">
        <v>25</v>
      </c>
      <c r="R39" s="126">
        <v>0</v>
      </c>
      <c r="S39" s="126">
        <v>1</v>
      </c>
      <c r="T39" s="126">
        <v>0</v>
      </c>
      <c r="U39" s="126">
        <v>1</v>
      </c>
      <c r="V39" s="126">
        <v>0</v>
      </c>
      <c r="W39" s="126">
        <v>10</v>
      </c>
      <c r="X39" s="126">
        <v>97</v>
      </c>
      <c r="Y39" s="126">
        <v>14</v>
      </c>
      <c r="Z39" s="126">
        <v>0</v>
      </c>
      <c r="AA39" s="126">
        <v>0</v>
      </c>
      <c r="AB39" s="127">
        <v>105</v>
      </c>
      <c r="AC39" s="114" t="s">
        <v>21</v>
      </c>
    </row>
    <row r="40" spans="1:29" s="18" customFormat="1" ht="19.5" customHeight="1">
      <c r="A40" s="159" t="s">
        <v>139</v>
      </c>
      <c r="B40" s="161">
        <v>135</v>
      </c>
      <c r="C40" s="162">
        <v>0</v>
      </c>
      <c r="D40" s="163">
        <v>11</v>
      </c>
      <c r="E40" s="163">
        <v>1</v>
      </c>
      <c r="F40" s="163">
        <v>0</v>
      </c>
      <c r="G40" s="163">
        <v>0</v>
      </c>
      <c r="H40" s="163">
        <v>1</v>
      </c>
      <c r="I40" s="163">
        <v>0</v>
      </c>
      <c r="J40" s="163">
        <v>0</v>
      </c>
      <c r="K40" s="163">
        <v>0</v>
      </c>
      <c r="L40" s="163">
        <v>1</v>
      </c>
      <c r="M40" s="163">
        <v>23</v>
      </c>
      <c r="N40" s="163">
        <v>0</v>
      </c>
      <c r="O40" s="163">
        <v>9</v>
      </c>
      <c r="P40" s="163">
        <v>8</v>
      </c>
      <c r="Q40" s="163">
        <v>16</v>
      </c>
      <c r="R40" s="163">
        <v>0</v>
      </c>
      <c r="S40" s="163">
        <v>1</v>
      </c>
      <c r="T40" s="163">
        <v>0</v>
      </c>
      <c r="U40" s="163">
        <v>0</v>
      </c>
      <c r="V40" s="163">
        <v>0</v>
      </c>
      <c r="W40" s="163">
        <v>5</v>
      </c>
      <c r="X40" s="163">
        <v>47</v>
      </c>
      <c r="Y40" s="163">
        <v>2</v>
      </c>
      <c r="Z40" s="163">
        <v>0</v>
      </c>
      <c r="AA40" s="163">
        <v>0</v>
      </c>
      <c r="AB40" s="164">
        <v>20</v>
      </c>
      <c r="AC40" s="139" t="s">
        <v>140</v>
      </c>
    </row>
    <row r="41" spans="1:29" s="18" customFormat="1" ht="14.25" customHeight="1">
      <c r="A41" s="80" t="s">
        <v>100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87" t="s">
        <v>141</v>
      </c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</row>
    <row r="42" spans="1:29" s="18" customFormat="1" ht="14.25" customHeight="1">
      <c r="A42" s="28" t="s">
        <v>151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87" t="s">
        <v>141</v>
      </c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</row>
    <row r="43" spans="1:29" ht="5.2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</row>
  </sheetData>
  <sheetProtection/>
  <mergeCells count="31">
    <mergeCell ref="R4:R8"/>
    <mergeCell ref="T4:T8"/>
    <mergeCell ref="V4:V8"/>
    <mergeCell ref="U4:U8"/>
    <mergeCell ref="S4:S8"/>
    <mergeCell ref="A7:A8"/>
    <mergeCell ref="B4:B8"/>
    <mergeCell ref="C4:C8"/>
    <mergeCell ref="E6:E8"/>
    <mergeCell ref="A4:A5"/>
    <mergeCell ref="D4:D8"/>
    <mergeCell ref="N6:N8"/>
    <mergeCell ref="AA4:AA8"/>
    <mergeCell ref="L4:L8"/>
    <mergeCell ref="Z6:Z8"/>
    <mergeCell ref="P6:P8"/>
    <mergeCell ref="X4:X8"/>
    <mergeCell ref="O4:O8"/>
    <mergeCell ref="Y4:Y8"/>
    <mergeCell ref="W4:W8"/>
    <mergeCell ref="Q4:Q8"/>
    <mergeCell ref="AC4:AC5"/>
    <mergeCell ref="AC7:AC8"/>
    <mergeCell ref="F6:F8"/>
    <mergeCell ref="I6:I8"/>
    <mergeCell ref="J6:J8"/>
    <mergeCell ref="K4:K8"/>
    <mergeCell ref="M4:M8"/>
    <mergeCell ref="AB4:AB8"/>
    <mergeCell ref="G6:G8"/>
    <mergeCell ref="H6:H8"/>
  </mergeCells>
  <conditionalFormatting sqref="B15:N40">
    <cfRule type="cellIs" priority="10" dxfId="10" operator="equal" stopIfTrue="1">
      <formula>0</formula>
    </cfRule>
  </conditionalFormatting>
  <conditionalFormatting sqref="B15:N40">
    <cfRule type="cellIs" priority="9" dxfId="10" operator="equal" stopIfTrue="1">
      <formula>0</formula>
    </cfRule>
  </conditionalFormatting>
  <conditionalFormatting sqref="J15:J34 J36:J40 K15:N40 B15:I40">
    <cfRule type="cellIs" priority="8" dxfId="10" operator="equal" stopIfTrue="1">
      <formula>0</formula>
    </cfRule>
  </conditionalFormatting>
  <conditionalFormatting sqref="J35">
    <cfRule type="cellIs" priority="7" dxfId="10" operator="equal" stopIfTrue="1">
      <formula>0</formula>
    </cfRule>
  </conditionalFormatting>
  <conditionalFormatting sqref="O15:AB19">
    <cfRule type="cellIs" priority="6" dxfId="10" operator="equal" stopIfTrue="1">
      <formula>0</formula>
    </cfRule>
  </conditionalFormatting>
  <conditionalFormatting sqref="O15:AB19">
    <cfRule type="cellIs" priority="5" dxfId="10" operator="equal" stopIfTrue="1">
      <formula>0</formula>
    </cfRule>
  </conditionalFormatting>
  <conditionalFormatting sqref="O15:AB19">
    <cfRule type="cellIs" priority="4" dxfId="10" operator="equal" stopIfTrue="1">
      <formula>0</formula>
    </cfRule>
  </conditionalFormatting>
  <conditionalFormatting sqref="O21:AB40">
    <cfRule type="cellIs" priority="3" dxfId="10" operator="equal" stopIfTrue="1">
      <formula>0</formula>
    </cfRule>
  </conditionalFormatting>
  <conditionalFormatting sqref="O21:AB40">
    <cfRule type="cellIs" priority="2" dxfId="10" operator="equal" stopIfTrue="1">
      <formula>0</formula>
    </cfRule>
  </conditionalFormatting>
  <conditionalFormatting sqref="O21:AB40">
    <cfRule type="cellIs" priority="1" dxfId="10" operator="equal" stopIfTrue="1">
      <formula>0</formula>
    </cfRule>
  </conditionalFormatting>
  <printOptions/>
  <pageMargins left="0.25" right="0.38" top="0.43" bottom="0.47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2018-12-11T01:52:12Z</cp:lastPrinted>
  <dcterms:created xsi:type="dcterms:W3CDTF">2001-07-17T04:22:33Z</dcterms:created>
  <dcterms:modified xsi:type="dcterms:W3CDTF">2020-02-28T00:08:43Z</dcterms:modified>
  <cp:category/>
  <cp:version/>
  <cp:contentType/>
  <cp:contentStatus/>
</cp:coreProperties>
</file>