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1" r:id="rId1"/>
    <sheet name="①助成申請書" sheetId="2" r:id="rId2"/>
    <sheet name="②理由書" sheetId="3" r:id="rId3"/>
    <sheet name="引用元" sheetId="4" state="hidden" r:id="rId4"/>
  </sheets>
  <definedNames>
    <definedName name="_xlnm.Print_Area" localSheetId="1">①助成申請書!$A$1:$M$41</definedName>
    <definedName name="_xlnm.Print_Area" localSheetId="2">②理由書!$A$1:$I$22</definedName>
    <definedName name="_xlnm.Print_Area" localSheetId="0">入力シート!$A$1:$F$25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G23" i="2"/>
  <c r="I9" i="2"/>
  <c r="I8" i="2"/>
  <c r="I7" i="2"/>
  <c r="I6" i="2"/>
  <c r="E17" i="3"/>
  <c r="D14" i="3"/>
  <c r="D13" i="3"/>
  <c r="D12" i="3"/>
  <c r="D11" i="3"/>
  <c r="D10" i="3"/>
  <c r="D9" i="3"/>
  <c r="E18" i="3" s="1"/>
  <c r="E19" i="3" l="1"/>
  <c r="H41" i="2"/>
  <c r="H40" i="2"/>
  <c r="H39" i="2"/>
  <c r="H38" i="2"/>
</calcChain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理事長　など</t>
        </r>
      </text>
    </commen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出力後、押印が必要です。</t>
        </r>
      </text>
    </comment>
  </commentList>
</comments>
</file>

<file path=xl/sharedStrings.xml><?xml version="1.0" encoding="utf-8"?>
<sst xmlns="http://schemas.openxmlformats.org/spreadsheetml/2006/main" count="113" uniqueCount="110">
  <si>
    <t>代表者</t>
    <rPh sb="0" eb="3">
      <t>ダイヒョウシャ</t>
    </rPh>
    <phoneticPr fontId="2"/>
  </si>
  <si>
    <t>所在地</t>
  </si>
  <si>
    <t>所在地</t>
    <rPh sb="0" eb="3">
      <t>ショザイチ</t>
    </rPh>
    <phoneticPr fontId="2"/>
  </si>
  <si>
    <t>サービス種別</t>
  </si>
  <si>
    <t>サービス種別</t>
    <rPh sb="4" eb="6">
      <t>シュベツ</t>
    </rPh>
    <phoneticPr fontId="2"/>
  </si>
  <si>
    <t>施設名</t>
  </si>
  <si>
    <t>施設名</t>
    <rPh sb="0" eb="2">
      <t>シセツ</t>
    </rPh>
    <rPh sb="2" eb="3">
      <t>メイ</t>
    </rPh>
    <phoneticPr fontId="2"/>
  </si>
  <si>
    <t>担当者</t>
  </si>
  <si>
    <t>担当者</t>
    <rPh sb="0" eb="3">
      <t>タントウシャ</t>
    </rPh>
    <phoneticPr fontId="2"/>
  </si>
  <si>
    <t>評価実施期間</t>
  </si>
  <si>
    <t>評価実施期間</t>
    <rPh sb="0" eb="2">
      <t>ヒョウカ</t>
    </rPh>
    <rPh sb="2" eb="4">
      <t>ジッシ</t>
    </rPh>
    <rPh sb="4" eb="6">
      <t>キカン</t>
    </rPh>
    <phoneticPr fontId="2"/>
  </si>
  <si>
    <t>評価受審経費（予定額）</t>
    <rPh sb="0" eb="2">
      <t>ヒョウカ</t>
    </rPh>
    <rPh sb="2" eb="4">
      <t>ジュシン</t>
    </rPh>
    <rPh sb="4" eb="6">
      <t>ケイヒ</t>
    </rPh>
    <rPh sb="7" eb="9">
      <t>ヨテイ</t>
    </rPh>
    <rPh sb="9" eb="10">
      <t>ガク</t>
    </rPh>
    <phoneticPr fontId="2"/>
  </si>
  <si>
    <t>令和　　年　　月　　日</t>
  </si>
  <si>
    <t>杉 並 区 長　宛</t>
  </si>
  <si>
    <t>記</t>
  </si>
  <si>
    <t>代 表 者</t>
    <phoneticPr fontId="2"/>
  </si>
  <si>
    <t>事業所</t>
    <phoneticPr fontId="2"/>
  </si>
  <si>
    <t>氏　名</t>
    <phoneticPr fontId="2"/>
  </si>
  <si>
    <t>電　話</t>
    <phoneticPr fontId="2"/>
  </si>
  <si>
    <t>ＦＡＸ</t>
    <phoneticPr fontId="2"/>
  </si>
  <si>
    <t>【担　当】</t>
    <rPh sb="1" eb="2">
      <t>タン</t>
    </rPh>
    <rPh sb="3" eb="4">
      <t>トウ</t>
    </rPh>
    <phoneticPr fontId="2"/>
  </si>
  <si>
    <t>１　事業計画</t>
  </si>
  <si>
    <t>事業者名：</t>
  </si>
  <si>
    <t>施設情報</t>
  </si>
  <si>
    <t>評価を受託する評価機関名</t>
  </si>
  <si>
    <t>２　申請額算出内訳　</t>
  </si>
  <si>
    <t>第三者評価受審経費（予定額）</t>
  </si>
  <si>
    <t>A</t>
  </si>
  <si>
    <t>補助上限額</t>
  </si>
  <si>
    <t>B</t>
  </si>
  <si>
    <t>補助基本額（＊）</t>
  </si>
  <si>
    <t>C</t>
  </si>
  <si>
    <t>＊C欄には、A欄（１，０００円未満切捨て）とB欄を比較して少ない方の額を記入すること。</t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</si>
  <si>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</si>
  <si>
    <t>電話</t>
    <rPh sb="0" eb="2">
      <t>デンワ</t>
    </rPh>
    <phoneticPr fontId="2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</si>
  <si>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</si>
  <si>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>肩書</t>
    <rPh sb="0" eb="2">
      <t>カタガキ</t>
    </rPh>
    <phoneticPr fontId="2"/>
  </si>
  <si>
    <t>氏名</t>
    <rPh sb="0" eb="2">
      <t>シメイ</t>
    </rPh>
    <phoneticPr fontId="2"/>
  </si>
  <si>
    <t>・</t>
    <phoneticPr fontId="2"/>
  </si>
  <si>
    <t>担当者氏名</t>
    <rPh sb="0" eb="3">
      <t>タントウシャ</t>
    </rPh>
    <rPh sb="3" eb="5">
      <t>シメイ</t>
    </rPh>
    <phoneticPr fontId="2"/>
  </si>
  <si>
    <t>評価受託機関名</t>
    <rPh sb="0" eb="2">
      <t>ヒョウカ</t>
    </rPh>
    <rPh sb="2" eb="4">
      <t>ジュタク</t>
    </rPh>
    <rPh sb="4" eb="6">
      <t>キカン</t>
    </rPh>
    <rPh sb="6" eb="7">
      <t>メイ</t>
    </rPh>
    <phoneticPr fontId="2"/>
  </si>
  <si>
    <t>認知症対応型共同生活介護</t>
    <phoneticPr fontId="2"/>
  </si>
  <si>
    <t>指定介護老人福祉施設</t>
    <phoneticPr fontId="2"/>
  </si>
  <si>
    <t>小規模多機能型居宅介護</t>
    <phoneticPr fontId="2"/>
  </si>
  <si>
    <t>定期巡回・随時対応型訪問介護看護</t>
    <phoneticPr fontId="2"/>
  </si>
  <si>
    <t>看護小規模多機能型居宅介護</t>
    <phoneticPr fontId="2"/>
  </si>
  <si>
    <t>認知症対応型通所介護</t>
    <phoneticPr fontId="2"/>
  </si>
  <si>
    <t>訪問介護</t>
    <phoneticPr fontId="2"/>
  </si>
  <si>
    <t>訪問入浴介護</t>
    <phoneticPr fontId="2"/>
  </si>
  <si>
    <t>訪問看護</t>
    <phoneticPr fontId="2"/>
  </si>
  <si>
    <t>特定施設入居者生活介護</t>
    <phoneticPr fontId="2"/>
  </si>
  <si>
    <t>福祉用具貸与</t>
    <phoneticPr fontId="2"/>
  </si>
  <si>
    <t>居宅介護支援</t>
    <phoneticPr fontId="2"/>
  </si>
  <si>
    <t>通所介護</t>
    <phoneticPr fontId="2"/>
  </si>
  <si>
    <t>短期入所生活介護</t>
    <phoneticPr fontId="2"/>
  </si>
  <si>
    <t>地域密着型通所介護</t>
    <phoneticPr fontId="2"/>
  </si>
  <si>
    <t>介護老人保健施設</t>
    <phoneticPr fontId="2"/>
  </si>
  <si>
    <t>軽費老人ホーム</t>
    <phoneticPr fontId="2"/>
  </si>
  <si>
    <t>福祉サービス第三者評価事業補助金申請用</t>
    <rPh sb="0" eb="2">
      <t>フクシ</t>
    </rPh>
    <rPh sb="6" eb="9">
      <t>ダイサンシャ</t>
    </rPh>
    <rPh sb="9" eb="11">
      <t>ヒョウカ</t>
    </rPh>
    <rPh sb="11" eb="13">
      <t>ジギョウ</t>
    </rPh>
    <rPh sb="13" eb="16">
      <t>ホジョキン</t>
    </rPh>
    <rPh sb="16" eb="19">
      <t>シンセイヨウ</t>
    </rPh>
    <phoneticPr fontId="2"/>
  </si>
  <si>
    <t>情報入力シート</t>
    <rPh sb="0" eb="2">
      <t>ジョウホウ</t>
    </rPh>
    <rPh sb="2" eb="4">
      <t>ニュウリョク</t>
    </rPh>
    <phoneticPr fontId="2"/>
  </si>
  <si>
    <t>03-3312-2111</t>
    <phoneticPr fontId="2"/>
  </si>
  <si>
    <t>03-5307-0794</t>
    <phoneticPr fontId="2"/>
  </si>
  <si>
    <t>杉並区阿佐谷南1-15-1</t>
    <rPh sb="0" eb="3">
      <t>スギナミク</t>
    </rPh>
    <rPh sb="3" eb="7">
      <t>アサガヤミナミ</t>
    </rPh>
    <phoneticPr fontId="2"/>
  </si>
  <si>
    <t>１.申請担当者情報</t>
    <rPh sb="2" eb="4">
      <t>シンセイ</t>
    </rPh>
    <rPh sb="4" eb="7">
      <t>タントウシャ</t>
    </rPh>
    <rPh sb="7" eb="9">
      <t>ジョウホウ</t>
    </rPh>
    <phoneticPr fontId="2"/>
  </si>
  <si>
    <t>２.法人情報</t>
    <rPh sb="2" eb="4">
      <t>ホウジン</t>
    </rPh>
    <rPh sb="4" eb="6">
      <t>ジョウホウ</t>
    </rPh>
    <phoneticPr fontId="2"/>
  </si>
  <si>
    <t>３.受審に関する情報</t>
    <rPh sb="2" eb="4">
      <t>ジュシン</t>
    </rPh>
    <rPh sb="5" eb="6">
      <t>カン</t>
    </rPh>
    <rPh sb="8" eb="10">
      <t>ジョウホウ</t>
    </rPh>
    <phoneticPr fontId="2"/>
  </si>
  <si>
    <t>杉並　太郎</t>
    <rPh sb="0" eb="2">
      <t>スギナミ</t>
    </rPh>
    <rPh sb="3" eb="5">
      <t>タロウ</t>
    </rPh>
    <phoneticPr fontId="2"/>
  </si>
  <si>
    <t>令和　年　月　日から令和　年　月　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</si>
  <si>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</si>
  <si>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電話</t>
    <rPh sb="0" eb="2">
      <t>デンワ</t>
    </rPh>
    <phoneticPr fontId="2"/>
  </si>
  <si>
    <t>電　  話</t>
    <rPh sb="0" eb="1">
      <t>デン</t>
    </rPh>
    <rPh sb="4" eb="5">
      <t>ハナシ</t>
    </rPh>
    <phoneticPr fontId="2"/>
  </si>
  <si>
    <t>㊞</t>
    <phoneticPr fontId="2"/>
  </si>
  <si>
    <t>助　　成　　申　　請　　書</t>
    <phoneticPr fontId="2"/>
  </si>
  <si>
    <t>　下記のとおり助成を受けたいので、関係書類を添えて申請します。</t>
    <phoneticPr fontId="2"/>
  </si>
  <si>
    <t xml:space="preserve">１　助成を受けようとする事業 </t>
    <phoneticPr fontId="2"/>
  </si>
  <si>
    <t>　　杉並区福祉サービス第三者評価事業</t>
    <phoneticPr fontId="2"/>
  </si>
  <si>
    <t>（１）種類　資金の補助</t>
    <phoneticPr fontId="2"/>
  </si>
  <si>
    <t>（２）内容　交付申請額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</si>
  <si>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</si>
  <si>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</si>
  <si>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　　　　　　理由書、事業計画及び申請額算出内訳　　　別紙のとおり</t>
    <phoneticPr fontId="2"/>
  </si>
  <si>
    <t>３　添付書類</t>
    <rPh sb="2" eb="4">
      <t>テンプ</t>
    </rPh>
    <rPh sb="4" eb="6">
      <t>ショルイ</t>
    </rPh>
    <phoneticPr fontId="2"/>
  </si>
  <si>
    <t>（５）</t>
  </si>
  <si>
    <t>（６）</t>
  </si>
  <si>
    <t>（７）</t>
  </si>
  <si>
    <t>（１）定款及び役員名簿</t>
    <phoneticPr fontId="2"/>
  </si>
  <si>
    <t>（３）助成を受けようとする事業の計画書及びこれに伴う収支予算書</t>
    <phoneticPr fontId="2"/>
  </si>
  <si>
    <t>（２）理由書</t>
    <rPh sb="3" eb="6">
      <t>リユウショ</t>
    </rPh>
    <phoneticPr fontId="2"/>
  </si>
  <si>
    <t>（４）別に国又は他の地方公共団体から助成を受け、又は受けようとする場合には、</t>
    <phoneticPr fontId="2"/>
  </si>
  <si>
    <t>２　助成の種類（資金の補助・資金の貸付け・財産の譲渡・財産の貸付け）及び内容　　　</t>
    <phoneticPr fontId="2"/>
  </si>
  <si>
    <t>　　その助成の程度を記載した書類</t>
    <phoneticPr fontId="2"/>
  </si>
  <si>
    <t>財産目録</t>
    <phoneticPr fontId="2"/>
  </si>
  <si>
    <t>貸借対照表及び収支計算書</t>
    <phoneticPr fontId="2"/>
  </si>
  <si>
    <t>評価機関の見積書の写し</t>
    <phoneticPr fontId="2"/>
  </si>
  <si>
    <t>理由書</t>
    <rPh sb="0" eb="3">
      <t>リユウショ</t>
    </rPh>
    <phoneticPr fontId="2"/>
  </si>
  <si>
    <t>別　紙</t>
    <rPh sb="0" eb="1">
      <t>ベツ</t>
    </rPh>
    <rPh sb="2" eb="3">
      <t>カミ</t>
    </rPh>
    <phoneticPr fontId="2"/>
  </si>
  <si>
    <t>杉並区福祉サービス第三者評価事業補助金交付要綱に基づき、事業経費の助成を受けたいため。</t>
    <phoneticPr fontId="2"/>
  </si>
  <si>
    <t>助成を受けようとする事業の計画書及びこれに伴う収支計算書</t>
    <phoneticPr fontId="2"/>
  </si>
  <si>
    <t xml:space="preserve">社会福祉法人 </t>
    <rPh sb="0" eb="2">
      <t>シャカイ</t>
    </rPh>
    <rPh sb="2" eb="4">
      <t>フクシ</t>
    </rPh>
    <rPh sb="4" eb="6">
      <t>ホウジン</t>
    </rPh>
    <phoneticPr fontId="2"/>
  </si>
  <si>
    <t>社会福祉法人</t>
    <rPh sb="0" eb="1">
      <t>シャ</t>
    </rPh>
    <rPh sb="1" eb="2">
      <t>カイ</t>
    </rPh>
    <rPh sb="2" eb="3">
      <t>フク</t>
    </rPh>
    <rPh sb="3" eb="4">
      <t>シ</t>
    </rPh>
    <rPh sb="4" eb="5">
      <t>ホウ</t>
    </rPh>
    <rPh sb="5" eb="6">
      <t>ヒト</t>
    </rPh>
    <phoneticPr fontId="2"/>
  </si>
  <si>
    <t>所 在 地</t>
    <phoneticPr fontId="2"/>
  </si>
  <si>
    <t>03-1234-5678</t>
    <phoneticPr fontId="2"/>
  </si>
  <si>
    <t>理事長</t>
    <rPh sb="0" eb="3">
      <t>リジチョウ</t>
    </rPh>
    <phoneticPr fontId="2"/>
  </si>
  <si>
    <t>杉並区阿佐谷東1-1-1</t>
    <rPh sb="0" eb="3">
      <t>スギナミク</t>
    </rPh>
    <rPh sb="3" eb="6">
      <t>アサガヤ</t>
    </rPh>
    <rPh sb="6" eb="7">
      <t>ヒガシ</t>
    </rPh>
    <phoneticPr fontId="2"/>
  </si>
  <si>
    <t>すぎなみホーム</t>
    <phoneticPr fontId="2"/>
  </si>
  <si>
    <t>なみすけ</t>
    <phoneticPr fontId="2"/>
  </si>
  <si>
    <t>杉並　なみすけ</t>
    <rPh sb="0" eb="2">
      <t>スギナミ</t>
    </rPh>
    <phoneticPr fontId="2"/>
  </si>
  <si>
    <t>すぎなみホーム</t>
    <phoneticPr fontId="2"/>
  </si>
  <si>
    <t>株式会社ナミー</t>
    <phoneticPr fontId="2"/>
  </si>
  <si>
    <t>認知症対応型共同生活介護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</si>
</sst>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,000&quot;円&quot;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38" fontId="0" fillId="0" borderId="0" xfId="1" applyFont="1" applyAlignment="1"/>
    <xf numFmtId="0" fontId="3" fillId="0" borderId="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2" borderId="4" xfId="0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38" fontId="0" fillId="2" borderId="2" xfId="1" applyFont="1" applyFill="1" applyBorder="1" applyAlignment="1">
      <alignment horizontal="left" vertical="center" shrinkToFit="1"/>
    </xf>
    <xf numFmtId="38" fontId="0" fillId="2" borderId="4" xfId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8" fontId="12" fillId="0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257174</xdr:rowOff>
    </xdr:from>
    <xdr:to>
      <xdr:col>14</xdr:col>
      <xdr:colOff>390525</xdr:colOff>
      <xdr:row>11</xdr:row>
      <xdr:rowOff>123824</xdr:rowOff>
    </xdr:to>
    <xdr:sp macro="" textlink="">
      <xdr:nvSpPr>
        <xdr:cNvPr id="2" name="正方形/長方形 1"/>
        <xdr:cNvSpPr/>
      </xdr:nvSpPr>
      <xdr:spPr>
        <a:xfrm>
          <a:off x="5534024" y="257174"/>
          <a:ext cx="5686426" cy="2771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○作成手順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１</a:t>
          </a:r>
          <a:r>
            <a:rPr kumimoji="1" lang="en-US" altLang="ja-JP" sz="1400" b="1"/>
            <a:t>.</a:t>
          </a:r>
          <a:r>
            <a:rPr kumimoji="1" lang="ja-JP" altLang="en-US" sz="1400" b="1"/>
            <a:t>情報入力シート（本シート）の色付きセルに必要事項を入力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</a:t>
          </a:r>
          <a:r>
            <a:rPr kumimoji="1" lang="en-US" altLang="ja-JP" sz="1400" b="1"/>
            <a:t>※</a:t>
          </a:r>
          <a:r>
            <a:rPr kumimoji="1" lang="ja-JP" altLang="en-US" sz="1400" b="1" u="sng"/>
            <a:t>記載例が入力されているので、削除して入力してください。</a:t>
          </a:r>
          <a:endParaRPr kumimoji="1" lang="en-US" altLang="ja-JP" sz="1400" b="1" u="sng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２</a:t>
          </a:r>
          <a:r>
            <a:rPr kumimoji="1" lang="en-US" altLang="ja-JP" sz="1400" b="1"/>
            <a:t>.</a:t>
          </a:r>
          <a:r>
            <a:rPr kumimoji="1" lang="ja-JP" altLang="en-US" sz="1400" b="1"/>
            <a:t>①補助金交付申請書、②別紙に入力内容が自動で転記されるので、それぞれ出力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３</a:t>
          </a:r>
          <a:r>
            <a:rPr kumimoji="1" lang="en-US" altLang="ja-JP" sz="1400" b="1"/>
            <a:t>.</a:t>
          </a:r>
          <a:r>
            <a:rPr kumimoji="1" lang="ja-JP" altLang="en-US" sz="1400" b="1"/>
            <a:t>出力した①補助金交付申請書に押印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5</xdr:row>
      <xdr:rowOff>31750</xdr:rowOff>
    </xdr:from>
    <xdr:to>
      <xdr:col>13</xdr:col>
      <xdr:colOff>314198</xdr:colOff>
      <xdr:row>8</xdr:row>
      <xdr:rowOff>303250</xdr:rowOff>
    </xdr:to>
    <xdr:sp macro="" textlink="">
      <xdr:nvSpPr>
        <xdr:cNvPr id="2" name="右中かっこ 1"/>
        <xdr:cNvSpPr/>
      </xdr:nvSpPr>
      <xdr:spPr>
        <a:xfrm>
          <a:off x="8366125" y="1619250"/>
          <a:ext cx="155448" cy="122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6</xdr:row>
      <xdr:rowOff>26527</xdr:rowOff>
    </xdr:from>
    <xdr:to>
      <xdr:col>15</xdr:col>
      <xdr:colOff>542647</xdr:colOff>
      <xdr:row>7</xdr:row>
      <xdr:rowOff>316373</xdr:rowOff>
    </xdr:to>
    <xdr:sp macro="" textlink="">
      <xdr:nvSpPr>
        <xdr:cNvPr id="3" name="テキスト ボックス 2"/>
        <xdr:cNvSpPr txBox="1"/>
      </xdr:nvSpPr>
      <xdr:spPr>
        <a:xfrm>
          <a:off x="8699500" y="1931527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21</xdr:row>
      <xdr:rowOff>269875</xdr:rowOff>
    </xdr:from>
    <xdr:to>
      <xdr:col>13</xdr:col>
      <xdr:colOff>314198</xdr:colOff>
      <xdr:row>23</xdr:row>
      <xdr:rowOff>102875</xdr:rowOff>
    </xdr:to>
    <xdr:sp macro="" textlink="">
      <xdr:nvSpPr>
        <xdr:cNvPr id="12" name="右中かっこ 11"/>
        <xdr:cNvSpPr/>
      </xdr:nvSpPr>
      <xdr:spPr>
        <a:xfrm>
          <a:off x="8366125" y="6937375"/>
          <a:ext cx="155448" cy="468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21</xdr:row>
      <xdr:rowOff>197202</xdr:rowOff>
    </xdr:from>
    <xdr:to>
      <xdr:col>15</xdr:col>
      <xdr:colOff>542647</xdr:colOff>
      <xdr:row>23</xdr:row>
      <xdr:rowOff>169548</xdr:rowOff>
    </xdr:to>
    <xdr:sp macro="" textlink="">
      <xdr:nvSpPr>
        <xdr:cNvPr id="13" name="テキスト ボックス 12"/>
        <xdr:cNvSpPr txBox="1"/>
      </xdr:nvSpPr>
      <xdr:spPr>
        <a:xfrm>
          <a:off x="8699500" y="6864702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37</xdr:row>
      <xdr:rowOff>47625</xdr:rowOff>
    </xdr:from>
    <xdr:to>
      <xdr:col>13</xdr:col>
      <xdr:colOff>314198</xdr:colOff>
      <xdr:row>41</xdr:row>
      <xdr:rowOff>1625</xdr:rowOff>
    </xdr:to>
    <xdr:sp macro="" textlink="">
      <xdr:nvSpPr>
        <xdr:cNvPr id="16" name="右中かっこ 15"/>
        <xdr:cNvSpPr/>
      </xdr:nvSpPr>
      <xdr:spPr>
        <a:xfrm>
          <a:off x="8350250" y="11477625"/>
          <a:ext cx="155448" cy="122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38</xdr:row>
      <xdr:rowOff>38452</xdr:rowOff>
    </xdr:from>
    <xdr:to>
      <xdr:col>15</xdr:col>
      <xdr:colOff>542647</xdr:colOff>
      <xdr:row>40</xdr:row>
      <xdr:rowOff>10798</xdr:rowOff>
    </xdr:to>
    <xdr:sp macro="" textlink="">
      <xdr:nvSpPr>
        <xdr:cNvPr id="17" name="テキスト ボックス 16"/>
        <xdr:cNvSpPr txBox="1"/>
      </xdr:nvSpPr>
      <xdr:spPr>
        <a:xfrm>
          <a:off x="8683625" y="11785952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1</xdr:row>
      <xdr:rowOff>0</xdr:rowOff>
    </xdr:from>
    <xdr:to>
      <xdr:col>13</xdr:col>
      <xdr:colOff>314198</xdr:colOff>
      <xdr:row>2</xdr:row>
      <xdr:rowOff>114500</xdr:rowOff>
    </xdr:to>
    <xdr:sp macro="" textlink="">
      <xdr:nvSpPr>
        <xdr:cNvPr id="18" name="右中かっこ 17"/>
        <xdr:cNvSpPr/>
      </xdr:nvSpPr>
      <xdr:spPr>
        <a:xfrm>
          <a:off x="8350250" y="635000"/>
          <a:ext cx="155448" cy="432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0</xdr:row>
      <xdr:rowOff>248777</xdr:rowOff>
    </xdr:from>
    <xdr:to>
      <xdr:col>15</xdr:col>
      <xdr:colOff>542647</xdr:colOff>
      <xdr:row>2</xdr:row>
      <xdr:rowOff>221123</xdr:rowOff>
    </xdr:to>
    <xdr:sp macro="" textlink="">
      <xdr:nvSpPr>
        <xdr:cNvPr id="19" name="テキスト ボックス 18"/>
        <xdr:cNvSpPr txBox="1"/>
      </xdr:nvSpPr>
      <xdr:spPr>
        <a:xfrm>
          <a:off x="8683625" y="566277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手入力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59530</xdr:colOff>
      <xdr:row>7</xdr:row>
      <xdr:rowOff>23815</xdr:rowOff>
    </xdr:from>
    <xdr:to>
      <xdr:col>9</xdr:col>
      <xdr:colOff>214978</xdr:colOff>
      <xdr:row>14</xdr:row>
      <xdr:rowOff>17347</xdr:rowOff>
    </xdr:to>
    <xdr:sp macro="" textlink="">
      <xdr:nvSpPr>
        <xdr:cNvPr id="2" name="右中かっこ 1"/>
        <xdr:cNvSpPr/>
      </xdr:nvSpPr>
      <xdr:spPr>
        <a:xfrm>
          <a:off x="5631655" y="952503"/>
          <a:ext cx="155448" cy="374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392905</xdr:colOff>
      <xdr:row>9</xdr:row>
      <xdr:rowOff>510735</xdr:rowOff>
    </xdr:from>
    <xdr:to>
      <xdr:col>11</xdr:col>
      <xdr:colOff>427552</xdr:colOff>
      <xdr:row>11</xdr:row>
      <xdr:rowOff>46518</xdr:rowOff>
    </xdr:to>
    <xdr:sp macro="" textlink="">
      <xdr:nvSpPr>
        <xdr:cNvPr id="3" name="テキスト ボックス 2"/>
        <xdr:cNvSpPr txBox="1"/>
      </xdr:nvSpPr>
      <xdr:spPr>
        <a:xfrm>
          <a:off x="5965030" y="2510985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9</xdr:col>
      <xdr:colOff>59530</xdr:colOff>
      <xdr:row>16</xdr:row>
      <xdr:rowOff>6</xdr:rowOff>
    </xdr:from>
    <xdr:to>
      <xdr:col>9</xdr:col>
      <xdr:colOff>214978</xdr:colOff>
      <xdr:row>18</xdr:row>
      <xdr:rowOff>512443</xdr:rowOff>
    </xdr:to>
    <xdr:sp macro="" textlink="">
      <xdr:nvSpPr>
        <xdr:cNvPr id="4" name="右中かっこ 3"/>
        <xdr:cNvSpPr/>
      </xdr:nvSpPr>
      <xdr:spPr>
        <a:xfrm>
          <a:off x="5631655" y="5298287"/>
          <a:ext cx="155448" cy="158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392905</xdr:colOff>
      <xdr:row>16</xdr:row>
      <xdr:rowOff>498834</xdr:rowOff>
    </xdr:from>
    <xdr:to>
      <xdr:col>11</xdr:col>
      <xdr:colOff>427552</xdr:colOff>
      <xdr:row>18</xdr:row>
      <xdr:rowOff>34617</xdr:rowOff>
    </xdr:to>
    <xdr:sp macro="" textlink="">
      <xdr:nvSpPr>
        <xdr:cNvPr id="5" name="テキスト ボックス 4"/>
        <xdr:cNvSpPr txBox="1"/>
      </xdr:nvSpPr>
      <xdr:spPr>
        <a:xfrm>
          <a:off x="5965030" y="5797115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4"/>
  <sheetViews>
    <sheetView tabSelected="1" view="pageBreakPreview" topLeftCell="A2" zoomScaleNormal="100" zoomScaleSheetLayoutView="100" workbookViewId="0">
      <selection activeCell="I14" sqref="I14"/>
    </sheetView>
  </sheetViews>
  <sheetFormatPr defaultRowHeight="18.75"/>
  <cols>
    <col min="1" max="1" width="2.125" style="8" customWidth="1"/>
    <col min="2" max="2" width="3.625" style="8" customWidth="1"/>
    <col min="3" max="3" width="15.625" style="8" customWidth="1"/>
    <col min="4" max="4" width="11.625" style="8" customWidth="1"/>
    <col min="5" max="5" width="35.375" style="8" customWidth="1"/>
    <col min="6" max="6" width="1.75" style="8" customWidth="1"/>
    <col min="7" max="16384" width="9" style="8"/>
  </cols>
  <sheetData>
    <row r="1" spans="2:7" ht="21.95" customHeight="1">
      <c r="B1" s="21" t="s">
        <v>58</v>
      </c>
      <c r="C1" s="21"/>
      <c r="D1" s="21"/>
      <c r="E1" s="21"/>
    </row>
    <row r="2" spans="2:7" ht="21.95" customHeight="1">
      <c r="B2" s="21" t="s">
        <v>59</v>
      </c>
      <c r="C2" s="21"/>
      <c r="D2" s="21"/>
      <c r="E2" s="21"/>
    </row>
    <row r="3" spans="2:7" ht="11.25" customHeight="1"/>
    <row r="4" spans="2:7" ht="21.95" customHeight="1">
      <c r="B4" s="2" t="s">
        <v>63</v>
      </c>
    </row>
    <row r="5" spans="2:7" ht="21.95" customHeight="1">
      <c r="B5" s="20" t="s">
        <v>33</v>
      </c>
      <c r="C5" s="20"/>
      <c r="D5" s="22" t="s">
        <v>107</v>
      </c>
      <c r="E5" s="23"/>
    </row>
    <row r="6" spans="2:7" ht="21.95" customHeight="1">
      <c r="B6" s="20" t="s">
        <v>39</v>
      </c>
      <c r="C6" s="20"/>
      <c r="D6" s="22" t="s">
        <v>66</v>
      </c>
      <c r="E6" s="23"/>
    </row>
    <row r="7" spans="2:7" ht="21.95" customHeight="1">
      <c r="B7" s="20" t="s">
        <v>34</v>
      </c>
      <c r="C7" s="20"/>
      <c r="D7" s="22" t="s">
        <v>60</v>
      </c>
      <c r="E7" s="23"/>
    </row>
    <row r="8" spans="2:7" ht="21.95" customHeight="1">
      <c r="B8" s="20" t="s">
        <v>19</v>
      </c>
      <c r="C8" s="20"/>
      <c r="D8" s="22" t="s">
        <v>61</v>
      </c>
      <c r="E8" s="23"/>
    </row>
    <row r="9" spans="2:7" ht="21.95" customHeight="1"/>
    <row r="10" spans="2:7" ht="21.95" customHeight="1">
      <c r="B10" s="2" t="s">
        <v>64</v>
      </c>
    </row>
    <row r="11" spans="2:7" ht="21.95" customHeight="1">
      <c r="B11" s="25" t="s">
        <v>2</v>
      </c>
      <c r="C11" s="26"/>
      <c r="D11" s="22" t="s">
        <v>62</v>
      </c>
      <c r="E11" s="23"/>
    </row>
    <row r="12" spans="2:7" ht="21.95" customHeight="1">
      <c r="B12" s="25" t="s">
        <v>35</v>
      </c>
      <c r="C12" s="26"/>
      <c r="D12" s="13" t="s">
        <v>68</v>
      </c>
      <c r="E12" s="18" t="s">
        <v>105</v>
      </c>
    </row>
    <row r="13" spans="2:7" ht="21.95" customHeight="1">
      <c r="B13" s="24" t="s">
        <v>0</v>
      </c>
      <c r="C13" s="9" t="s">
        <v>36</v>
      </c>
      <c r="D13" s="29" t="s">
        <v>102</v>
      </c>
      <c r="E13" s="30"/>
      <c r="G13" s="8" t="s">
        <v>38</v>
      </c>
    </row>
    <row r="14" spans="2:7" ht="21.95" customHeight="1">
      <c r="B14" s="24"/>
      <c r="C14" s="10" t="s">
        <v>37</v>
      </c>
      <c r="D14" s="27" t="s">
        <v>106</v>
      </c>
      <c r="E14" s="28"/>
    </row>
    <row r="15" spans="2:7" ht="21.95" customHeight="1">
      <c r="B15" s="20" t="s">
        <v>69</v>
      </c>
      <c r="C15" s="20"/>
      <c r="D15" s="33" t="s">
        <v>101</v>
      </c>
      <c r="E15" s="33"/>
    </row>
    <row r="16" spans="2:7" ht="21.95" customHeight="1"/>
    <row r="17" spans="2:5" ht="21.95" customHeight="1">
      <c r="B17" s="2" t="s">
        <v>65</v>
      </c>
    </row>
    <row r="18" spans="2:5" ht="21.95" customHeight="1">
      <c r="B18" s="25" t="s">
        <v>6</v>
      </c>
      <c r="C18" s="26"/>
      <c r="D18" s="22" t="s">
        <v>104</v>
      </c>
      <c r="E18" s="23"/>
    </row>
    <row r="19" spans="2:5" ht="21.95" customHeight="1">
      <c r="B19" s="25" t="s">
        <v>2</v>
      </c>
      <c r="C19" s="26"/>
      <c r="D19" s="22" t="s">
        <v>103</v>
      </c>
      <c r="E19" s="23"/>
    </row>
    <row r="20" spans="2:5" ht="21.95" customHeight="1">
      <c r="B20" s="25" t="s">
        <v>4</v>
      </c>
      <c r="C20" s="26"/>
      <c r="D20" s="22" t="s">
        <v>109</v>
      </c>
      <c r="E20" s="23"/>
    </row>
    <row r="21" spans="2:5" ht="21.95" customHeight="1">
      <c r="B21" s="25" t="s">
        <v>8</v>
      </c>
      <c r="C21" s="26"/>
      <c r="D21" s="22" t="s">
        <v>66</v>
      </c>
      <c r="E21" s="23"/>
    </row>
    <row r="22" spans="2:5" ht="21.95" customHeight="1">
      <c r="B22" s="25" t="s">
        <v>10</v>
      </c>
      <c r="C22" s="26"/>
      <c r="D22" s="22" t="s">
        <v>67</v>
      </c>
      <c r="E22" s="23"/>
    </row>
    <row r="23" spans="2:5" ht="21.95" customHeight="1">
      <c r="B23" s="25" t="s">
        <v>40</v>
      </c>
      <c r="C23" s="26"/>
      <c r="D23" s="22" t="s">
        <v>108</v>
      </c>
      <c r="E23" s="23"/>
    </row>
    <row r="24" spans="2:5" ht="21.95" customHeight="1">
      <c r="B24" s="25" t="s">
        <v>11</v>
      </c>
      <c r="C24" s="26"/>
      <c r="D24" s="31">
        <v>480000</v>
      </c>
      <c r="E24" s="32"/>
    </row>
  </sheetData>
  <mergeCells count="32">
    <mergeCell ref="D14:E14"/>
    <mergeCell ref="D13:E13"/>
    <mergeCell ref="D11:E11"/>
    <mergeCell ref="D24:E24"/>
    <mergeCell ref="D23:E23"/>
    <mergeCell ref="D22:E22"/>
    <mergeCell ref="D21:E21"/>
    <mergeCell ref="D20:E20"/>
    <mergeCell ref="D19:E19"/>
    <mergeCell ref="D18:E18"/>
    <mergeCell ref="D15:E15"/>
    <mergeCell ref="B13:B14"/>
    <mergeCell ref="B12:C12"/>
    <mergeCell ref="B11:C11"/>
    <mergeCell ref="B24:C24"/>
    <mergeCell ref="B23:C23"/>
    <mergeCell ref="B22:C22"/>
    <mergeCell ref="B21:C21"/>
    <mergeCell ref="B20:C20"/>
    <mergeCell ref="B19:C19"/>
    <mergeCell ref="B18:C18"/>
    <mergeCell ref="B15:C15"/>
    <mergeCell ref="B8:C8"/>
    <mergeCell ref="B7:C7"/>
    <mergeCell ref="B6:C6"/>
    <mergeCell ref="B5:C5"/>
    <mergeCell ref="B1:E1"/>
    <mergeCell ref="B2:E2"/>
    <mergeCell ref="D8:E8"/>
    <mergeCell ref="D7:E7"/>
    <mergeCell ref="D6:E6"/>
    <mergeCell ref="D5:E5"/>
  </mergeCells>
  <phoneticPr fontId="2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引用元!$A$1:$A$17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view="pageBreakPreview" topLeftCell="A2" zoomScale="60" zoomScaleNormal="100" zoomScalePageLayoutView="60" workbookViewId="0">
      <selection activeCell="V35" sqref="V35"/>
    </sheetView>
  </sheetViews>
  <sheetFormatPr defaultRowHeight="13.5"/>
  <cols>
    <col min="1" max="6" width="9" style="1"/>
    <col min="7" max="7" width="7.5" style="1" customWidth="1"/>
    <col min="8" max="8" width="2.5" style="1" customWidth="1"/>
    <col min="9" max="9" width="6.375" style="1" customWidth="1"/>
    <col min="10" max="12" width="9" style="1"/>
    <col min="13" max="13" width="10.625" style="1" customWidth="1"/>
    <col min="14" max="16384" width="9" style="1"/>
  </cols>
  <sheetData>
    <row r="1" spans="1:14" s="5" customFormat="1" ht="24.9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"/>
    </row>
    <row r="2" spans="1:14" s="5" customFormat="1" ht="24.9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 t="s">
        <v>12</v>
      </c>
    </row>
    <row r="3" spans="1:14" s="5" customFormat="1" ht="24.9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"/>
    </row>
    <row r="4" spans="1:14" s="5" customFormat="1" ht="24.95" customHeight="1">
      <c r="A4" s="47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"/>
    </row>
    <row r="5" spans="1:14" s="5" customFormat="1" ht="24.9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"/>
    </row>
    <row r="6" spans="1:14" s="5" customFormat="1" ht="24.95" customHeight="1">
      <c r="A6" s="47"/>
      <c r="B6" s="47"/>
      <c r="C6" s="47"/>
      <c r="D6" s="47"/>
      <c r="E6" s="47"/>
      <c r="F6" s="49" t="s">
        <v>99</v>
      </c>
      <c r="G6" s="49"/>
      <c r="H6" s="50"/>
      <c r="I6" s="51" t="str">
        <f>入力シート!E12</f>
        <v>なみすけ</v>
      </c>
      <c r="J6" s="51"/>
      <c r="K6" s="51"/>
      <c r="L6" s="51"/>
      <c r="M6" s="51"/>
      <c r="N6" s="4"/>
    </row>
    <row r="7" spans="1:14" s="5" customFormat="1" ht="24.95" customHeight="1">
      <c r="A7" s="47"/>
      <c r="B7" s="47"/>
      <c r="C7" s="47"/>
      <c r="D7" s="47"/>
      <c r="E7" s="47"/>
      <c r="F7" s="52" t="s">
        <v>100</v>
      </c>
      <c r="G7" s="52"/>
      <c r="H7" s="50"/>
      <c r="I7" s="53" t="str">
        <f>入力シート!D11</f>
        <v>杉並区阿佐谷南1-15-1</v>
      </c>
      <c r="J7" s="53"/>
      <c r="K7" s="53"/>
      <c r="L7" s="53"/>
      <c r="M7" s="53"/>
      <c r="N7" s="4"/>
    </row>
    <row r="8" spans="1:14" s="5" customFormat="1" ht="24.95" customHeight="1">
      <c r="A8" s="47"/>
      <c r="B8" s="47"/>
      <c r="C8" s="47"/>
      <c r="D8" s="47"/>
      <c r="E8" s="47"/>
      <c r="F8" s="52" t="s">
        <v>15</v>
      </c>
      <c r="G8" s="52"/>
      <c r="H8" s="50"/>
      <c r="I8" s="54" t="str">
        <f>CONCATENATE(入力シート!D13,入力シート!G13,入力シート!D14)</f>
        <v>理事長・杉並　なみすけ</v>
      </c>
      <c r="J8" s="54"/>
      <c r="K8" s="54"/>
      <c r="L8" s="54"/>
      <c r="M8" s="55" t="s">
        <v>71</v>
      </c>
      <c r="N8" s="4"/>
    </row>
    <row r="9" spans="1:14" s="5" customFormat="1" ht="24.95" customHeight="1">
      <c r="A9" s="47"/>
      <c r="B9" s="47"/>
      <c r="C9" s="47"/>
      <c r="D9" s="47"/>
      <c r="E9" s="47"/>
      <c r="F9" s="52" t="s">
        <v>70</v>
      </c>
      <c r="G9" s="52"/>
      <c r="H9" s="50"/>
      <c r="I9" s="54" t="str">
        <f>入力シート!D15&amp;""</f>
        <v>03-1234-5678</v>
      </c>
      <c r="J9" s="54"/>
      <c r="K9" s="54"/>
      <c r="L9" s="54"/>
      <c r="M9" s="54"/>
      <c r="N9" s="4"/>
    </row>
    <row r="10" spans="1:14" s="5" customFormat="1" ht="24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5" customFormat="1" ht="24.95" customHeight="1">
      <c r="A11" s="46" t="s">
        <v>72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6"/>
    </row>
    <row r="12" spans="1:14" s="5" customFormat="1" ht="24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s="5" customFormat="1" ht="24.95" customHeight="1">
      <c r="A13" s="47" t="s">
        <v>73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3"/>
    </row>
    <row r="14" spans="1:14" s="5" customFormat="1" ht="24.9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3"/>
    </row>
    <row r="15" spans="1:14" s="5" customFormat="1" ht="24.9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3"/>
    </row>
    <row r="16" spans="1:14" s="5" customFormat="1" ht="24.95" customHeight="1">
      <c r="A16" s="57" t="s">
        <v>14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 s="5" customFormat="1" ht="24.9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s="5" customFormat="1" ht="24.95" customHeight="1">
      <c r="A18" s="47" t="s">
        <v>74</v>
      </c>
      <c r="B18" s="47"/>
      <c r="C18" s="47"/>
      <c r="D18" s="48"/>
      <c r="E18" s="58"/>
      <c r="F18" s="58"/>
      <c r="G18" s="58"/>
      <c r="H18" s="58"/>
      <c r="I18" s="58"/>
      <c r="J18" s="59"/>
      <c r="K18" s="47"/>
      <c r="L18" s="47"/>
      <c r="M18" s="47"/>
    </row>
    <row r="19" spans="1:13" s="5" customFormat="1" ht="24.95" customHeight="1">
      <c r="A19" s="47" t="s">
        <v>75</v>
      </c>
      <c r="B19" s="47"/>
      <c r="C19" s="47"/>
      <c r="D19" s="47"/>
      <c r="E19" s="59"/>
      <c r="F19" s="59"/>
      <c r="G19" s="59"/>
      <c r="H19" s="59"/>
      <c r="I19" s="59"/>
      <c r="J19" s="59"/>
      <c r="K19" s="47"/>
      <c r="L19" s="47"/>
      <c r="M19" s="47"/>
    </row>
    <row r="20" spans="1:13" s="5" customFormat="1" ht="24.95" customHeight="1">
      <c r="A20" s="47"/>
      <c r="B20" s="47"/>
      <c r="C20" s="47"/>
      <c r="D20" s="47"/>
      <c r="E20" s="60"/>
      <c r="F20" s="60"/>
      <c r="G20" s="60"/>
      <c r="H20" s="60"/>
      <c r="I20" s="60"/>
      <c r="J20" s="60"/>
      <c r="K20" s="48"/>
      <c r="L20" s="47"/>
      <c r="M20" s="47"/>
    </row>
    <row r="21" spans="1:13" s="5" customFormat="1" ht="24.95" customHeight="1">
      <c r="A21" s="47" t="s">
        <v>89</v>
      </c>
      <c r="B21" s="47"/>
      <c r="C21" s="47"/>
      <c r="D21" s="47"/>
      <c r="E21" s="60"/>
      <c r="F21" s="60"/>
      <c r="G21" s="60"/>
      <c r="H21" s="60"/>
      <c r="I21" s="60"/>
      <c r="J21" s="60"/>
      <c r="K21" s="48"/>
      <c r="L21" s="47"/>
      <c r="M21" s="47"/>
    </row>
    <row r="22" spans="1:13" s="5" customFormat="1" ht="24.95" customHeight="1">
      <c r="A22" s="61" t="s">
        <v>76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s="5" customFormat="1" ht="24.95" customHeight="1">
      <c r="A23" s="47" t="s">
        <v>77</v>
      </c>
      <c r="B23" s="47"/>
      <c r="C23" s="47"/>
      <c r="D23" s="47"/>
      <c r="E23" s="47"/>
      <c r="F23" s="62" t="s">
        <v>78</v>
      </c>
      <c r="G23" s="63">
        <f>入力シート!D24</f>
        <v>480000</v>
      </c>
      <c r="H23" s="64"/>
      <c r="I23" s="64"/>
      <c r="J23" s="64"/>
      <c r="K23" s="64"/>
      <c r="L23" s="47" t="s">
        <v>79</v>
      </c>
      <c r="M23" s="47"/>
    </row>
    <row r="24" spans="1:13" s="5" customFormat="1" ht="24.95" customHeight="1">
      <c r="A24" s="47" t="s">
        <v>80</v>
      </c>
      <c r="B24" s="47"/>
      <c r="C24" s="47"/>
      <c r="D24" s="47"/>
      <c r="E24" s="47"/>
      <c r="F24" s="62"/>
      <c r="G24" s="55"/>
      <c r="H24" s="55"/>
      <c r="I24" s="55"/>
      <c r="J24" s="55"/>
      <c r="K24" s="55"/>
      <c r="L24" s="47"/>
      <c r="M24" s="47"/>
    </row>
    <row r="25" spans="1:13" s="5" customFormat="1" ht="24.9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s="5" customFormat="1" ht="24.95" customHeight="1">
      <c r="A26" s="47" t="s">
        <v>81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s="5" customFormat="1" ht="24.95" customHeight="1">
      <c r="A27" s="61" t="s">
        <v>85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s="5" customFormat="1" ht="24.95" customHeight="1">
      <c r="A28" s="61" t="s">
        <v>87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s="5" customFormat="1" ht="24.95" customHeight="1">
      <c r="A29" s="61" t="s">
        <v>86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s="5" customFormat="1" ht="24.95" customHeight="1">
      <c r="A30" s="61" t="s">
        <v>88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s="5" customFormat="1" ht="24.95" customHeight="1">
      <c r="A31" s="61" t="s">
        <v>90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s="5" customFormat="1" ht="24.95" customHeight="1">
      <c r="A32" s="61" t="s">
        <v>82</v>
      </c>
      <c r="B32" s="47" t="s">
        <v>91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s="5" customFormat="1" ht="24.95" customHeight="1">
      <c r="A33" s="61" t="s">
        <v>83</v>
      </c>
      <c r="B33" s="47" t="s">
        <v>92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s="5" customFormat="1" ht="24.95" customHeight="1">
      <c r="A34" s="61" t="s">
        <v>84</v>
      </c>
      <c r="B34" s="47" t="s">
        <v>93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s="5" customFormat="1" ht="24.95" customHeight="1">
      <c r="A35" s="61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s="5" customFormat="1" ht="24.95" customHeight="1">
      <c r="A36" s="6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s="5" customFormat="1" ht="24.95" customHeight="1">
      <c r="A37" s="61"/>
      <c r="B37" s="47"/>
      <c r="C37" s="47"/>
      <c r="D37" s="47"/>
      <c r="E37" s="47"/>
      <c r="F37" s="57" t="s">
        <v>20</v>
      </c>
      <c r="G37" s="57"/>
      <c r="H37" s="47"/>
      <c r="I37" s="47"/>
      <c r="J37" s="47"/>
      <c r="K37" s="47"/>
      <c r="L37" s="47"/>
      <c r="M37" s="47"/>
    </row>
    <row r="38" spans="1:13" s="5" customFormat="1" ht="24.95" customHeight="1">
      <c r="A38" s="61"/>
      <c r="B38" s="47"/>
      <c r="C38" s="47"/>
      <c r="D38" s="47"/>
      <c r="E38" s="47"/>
      <c r="F38" s="57" t="s">
        <v>16</v>
      </c>
      <c r="G38" s="57"/>
      <c r="H38" s="51" t="str">
        <f>入力シート!D5&amp;""</f>
        <v>すぎなみホーム</v>
      </c>
      <c r="I38" s="51"/>
      <c r="J38" s="51"/>
      <c r="K38" s="51"/>
      <c r="L38" s="51"/>
      <c r="M38" s="51"/>
    </row>
    <row r="39" spans="1:13" s="5" customFormat="1" ht="24.95" customHeight="1">
      <c r="A39" s="47"/>
      <c r="B39" s="47"/>
      <c r="C39" s="47"/>
      <c r="D39" s="47"/>
      <c r="E39" s="47"/>
      <c r="F39" s="57" t="s">
        <v>17</v>
      </c>
      <c r="G39" s="57"/>
      <c r="H39" s="51" t="str">
        <f>入力シート!D6&amp;""</f>
        <v>杉並　太郎</v>
      </c>
      <c r="I39" s="51"/>
      <c r="J39" s="51"/>
      <c r="K39" s="51"/>
      <c r="L39" s="51"/>
      <c r="M39" s="51"/>
    </row>
    <row r="40" spans="1:13" s="5" customFormat="1" ht="24.95" customHeight="1">
      <c r="A40" s="47"/>
      <c r="B40" s="47"/>
      <c r="C40" s="47"/>
      <c r="D40" s="47"/>
      <c r="E40" s="47"/>
      <c r="F40" s="57" t="s">
        <v>18</v>
      </c>
      <c r="G40" s="57"/>
      <c r="H40" s="51" t="str">
        <f>入力シート!D7&amp;""</f>
        <v>03-3312-2111</v>
      </c>
      <c r="I40" s="51"/>
      <c r="J40" s="51"/>
      <c r="K40" s="51"/>
      <c r="L40" s="51"/>
      <c r="M40" s="51"/>
    </row>
    <row r="41" spans="1:13" s="5" customFormat="1" ht="24.95" customHeight="1">
      <c r="A41" s="47"/>
      <c r="B41" s="47"/>
      <c r="C41" s="47"/>
      <c r="D41" s="47"/>
      <c r="E41" s="47"/>
      <c r="F41" s="57" t="s">
        <v>19</v>
      </c>
      <c r="G41" s="57"/>
      <c r="H41" s="51" t="str">
        <f>入力シート!D8&amp;""</f>
        <v>03-5307-0794</v>
      </c>
      <c r="I41" s="51"/>
      <c r="J41" s="51"/>
      <c r="K41" s="51"/>
      <c r="L41" s="51"/>
      <c r="M41" s="51"/>
    </row>
    <row r="42" spans="1:13" s="5" customFormat="1" ht="24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5" customFormat="1" ht="24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5" customFormat="1" ht="24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4.9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24.9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24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24.9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24.9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20.100000000000001" customHeight="1"/>
    <row r="51" spans="1:13" ht="20.100000000000001" customHeight="1"/>
    <row r="52" spans="1:13" ht="20.100000000000001" customHeight="1"/>
    <row r="53" spans="1:13" ht="20.100000000000001" customHeight="1"/>
    <row r="54" spans="1:13" ht="20.100000000000001" customHeight="1"/>
  </sheetData>
  <mergeCells count="20">
    <mergeCell ref="F6:G6"/>
    <mergeCell ref="F8:G8"/>
    <mergeCell ref="F7:G7"/>
    <mergeCell ref="F9:G9"/>
    <mergeCell ref="I9:M9"/>
    <mergeCell ref="I6:M6"/>
    <mergeCell ref="H40:M40"/>
    <mergeCell ref="H39:M39"/>
    <mergeCell ref="H41:M41"/>
    <mergeCell ref="H38:M38"/>
    <mergeCell ref="I7:M7"/>
    <mergeCell ref="I8:L8"/>
    <mergeCell ref="A16:M16"/>
    <mergeCell ref="A11:M11"/>
    <mergeCell ref="F41:G41"/>
    <mergeCell ref="F40:G40"/>
    <mergeCell ref="F39:G39"/>
    <mergeCell ref="F38:G38"/>
    <mergeCell ref="F37:G37"/>
    <mergeCell ref="G23:K2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A14" zoomScale="80" zoomScaleNormal="100" zoomScaleSheetLayoutView="80" workbookViewId="0">
      <selection activeCell="N20" sqref="N20"/>
    </sheetView>
  </sheetViews>
  <sheetFormatPr defaultRowHeight="13.5"/>
  <cols>
    <col min="1" max="3" width="9" style="1"/>
    <col min="4" max="4" width="3" style="1" customWidth="1"/>
    <col min="5" max="5" width="9" style="1"/>
    <col min="6" max="6" width="9.75" style="1" customWidth="1"/>
    <col min="7" max="7" width="9" style="1"/>
    <col min="8" max="8" width="5" style="1" customWidth="1"/>
    <col min="9" max="16384" width="9" style="1"/>
  </cols>
  <sheetData>
    <row r="1" spans="1:9" ht="24.95" customHeight="1">
      <c r="A1" s="4"/>
      <c r="B1" s="5"/>
      <c r="C1" s="5"/>
      <c r="D1" s="5"/>
      <c r="E1" s="5"/>
      <c r="F1" s="5"/>
      <c r="G1" s="5"/>
      <c r="H1" s="5"/>
      <c r="I1" s="14" t="s">
        <v>95</v>
      </c>
    </row>
    <row r="2" spans="1:9" ht="24.95" customHeight="1">
      <c r="A2" s="34" t="s">
        <v>94</v>
      </c>
      <c r="B2" s="34"/>
      <c r="C2" s="34"/>
      <c r="D2" s="34"/>
      <c r="E2" s="34"/>
      <c r="F2" s="34"/>
      <c r="G2" s="34"/>
      <c r="H2" s="34"/>
      <c r="I2" s="34"/>
    </row>
    <row r="3" spans="1:9" ht="36" customHeight="1">
      <c r="A3" s="41" t="s">
        <v>96</v>
      </c>
      <c r="B3" s="41"/>
      <c r="C3" s="41"/>
      <c r="D3" s="41"/>
      <c r="E3" s="41"/>
      <c r="F3" s="41"/>
      <c r="G3" s="41"/>
      <c r="H3" s="41"/>
      <c r="I3" s="41"/>
    </row>
    <row r="4" spans="1:9" ht="20.100000000000001" customHeight="1">
      <c r="A4" s="16"/>
      <c r="B4" s="16"/>
      <c r="C4" s="16"/>
      <c r="D4" s="16"/>
      <c r="E4" s="16"/>
      <c r="F4" s="16"/>
      <c r="G4" s="16"/>
      <c r="H4" s="16"/>
      <c r="I4" s="16"/>
    </row>
    <row r="5" spans="1:9" ht="24.95" customHeight="1">
      <c r="A5" s="17" t="s">
        <v>97</v>
      </c>
      <c r="B5" s="15"/>
      <c r="C5" s="15"/>
      <c r="D5" s="15"/>
      <c r="E5" s="15"/>
      <c r="F5" s="15"/>
      <c r="G5" s="15"/>
      <c r="H5" s="15"/>
      <c r="I5" s="15"/>
    </row>
    <row r="6" spans="1:9" ht="20.100000000000001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9" ht="24.95" customHeight="1">
      <c r="A7" s="17" t="s">
        <v>21</v>
      </c>
      <c r="B7" s="5"/>
      <c r="C7" s="5"/>
      <c r="D7" s="5"/>
      <c r="E7" s="5"/>
      <c r="F7" s="5"/>
      <c r="G7" s="5"/>
      <c r="H7" s="5"/>
      <c r="I7" s="5"/>
    </row>
    <row r="8" spans="1:9" ht="42" customHeight="1">
      <c r="A8" s="12" t="s">
        <v>22</v>
      </c>
      <c r="B8" s="42" t="s">
        <v>98</v>
      </c>
      <c r="C8" s="42"/>
      <c r="D8" s="65" t="str">
        <f>入力シート!E12</f>
        <v>なみすけ</v>
      </c>
      <c r="E8" s="65"/>
      <c r="F8" s="65"/>
      <c r="G8" s="65"/>
      <c r="H8" s="65"/>
      <c r="I8" s="66"/>
    </row>
    <row r="9" spans="1:9" ht="42" customHeight="1">
      <c r="A9" s="43" t="s">
        <v>23</v>
      </c>
      <c r="B9" s="38" t="s">
        <v>3</v>
      </c>
      <c r="C9" s="40"/>
      <c r="D9" s="39" t="str">
        <f>入力シート!D20&amp;""</f>
        <v>認知症対応型共同生活介護</v>
      </c>
      <c r="E9" s="39"/>
      <c r="F9" s="39"/>
      <c r="G9" s="39"/>
      <c r="H9" s="39"/>
      <c r="I9" s="40"/>
    </row>
    <row r="10" spans="1:9" ht="42" customHeight="1">
      <c r="A10" s="44"/>
      <c r="B10" s="38" t="s">
        <v>1</v>
      </c>
      <c r="C10" s="40"/>
      <c r="D10" s="39" t="str">
        <f>入力シート!D19&amp;""</f>
        <v>杉並区阿佐谷東1-1-1</v>
      </c>
      <c r="E10" s="39"/>
      <c r="F10" s="39"/>
      <c r="G10" s="39"/>
      <c r="H10" s="39"/>
      <c r="I10" s="40"/>
    </row>
    <row r="11" spans="1:9" ht="42" customHeight="1">
      <c r="A11" s="44"/>
      <c r="B11" s="38" t="s">
        <v>5</v>
      </c>
      <c r="C11" s="40"/>
      <c r="D11" s="39" t="str">
        <f>入力シート!D18&amp;""</f>
        <v>すぎなみホーム</v>
      </c>
      <c r="E11" s="39"/>
      <c r="F11" s="39"/>
      <c r="G11" s="39"/>
      <c r="H11" s="39"/>
      <c r="I11" s="40"/>
    </row>
    <row r="12" spans="1:9" ht="42" customHeight="1">
      <c r="A12" s="45"/>
      <c r="B12" s="38" t="s">
        <v>7</v>
      </c>
      <c r="C12" s="40"/>
      <c r="D12" s="39" t="str">
        <f>入力シート!D21&amp;""</f>
        <v>杉並　太郎</v>
      </c>
      <c r="E12" s="39"/>
      <c r="F12" s="39"/>
      <c r="G12" s="39"/>
      <c r="H12" s="39"/>
      <c r="I12" s="40"/>
    </row>
    <row r="13" spans="1:9" ht="42" customHeight="1">
      <c r="A13" s="38" t="s">
        <v>9</v>
      </c>
      <c r="B13" s="39"/>
      <c r="C13" s="40"/>
      <c r="D13" s="39" t="str">
        <f>入力シート!D22&amp;""</f>
        <v>令和　年　月　日から令和　年　月　日</v>
      </c>
      <c r="E13" s="39"/>
      <c r="F13" s="39"/>
      <c r="G13" s="39"/>
      <c r="H13" s="39"/>
      <c r="I13" s="40"/>
    </row>
    <row r="14" spans="1:9" ht="42" customHeight="1">
      <c r="A14" s="38" t="s">
        <v>24</v>
      </c>
      <c r="B14" s="39"/>
      <c r="C14" s="40"/>
      <c r="D14" s="39" t="str">
        <f>入力シート!D23&amp;""</f>
        <v>株式会社ナミー</v>
      </c>
      <c r="E14" s="39"/>
      <c r="F14" s="39"/>
      <c r="G14" s="39"/>
      <c r="H14" s="39"/>
      <c r="I14" s="40"/>
    </row>
    <row r="15" spans="1:9" ht="20.100000000000001" customHeight="1">
      <c r="A15" s="5"/>
      <c r="B15" s="5"/>
      <c r="C15" s="5"/>
      <c r="D15" s="67"/>
      <c r="E15" s="67"/>
      <c r="F15" s="67"/>
      <c r="G15" s="67"/>
      <c r="H15" s="67"/>
      <c r="I15" s="67"/>
    </row>
    <row r="16" spans="1:9" ht="24.95" customHeight="1">
      <c r="A16" s="4" t="s">
        <v>25</v>
      </c>
      <c r="B16" s="5"/>
      <c r="C16" s="5"/>
      <c r="D16" s="67"/>
      <c r="E16" s="67"/>
      <c r="F16" s="67"/>
      <c r="G16" s="67"/>
      <c r="H16" s="67"/>
      <c r="I16" s="67"/>
    </row>
    <row r="17" spans="1:9" ht="42" customHeight="1">
      <c r="A17" s="37" t="s">
        <v>26</v>
      </c>
      <c r="B17" s="37"/>
      <c r="C17" s="37"/>
      <c r="D17" s="19" t="s">
        <v>27</v>
      </c>
      <c r="E17" s="68">
        <f>入力シート!D24</f>
        <v>480000</v>
      </c>
      <c r="F17" s="69"/>
      <c r="G17" s="69"/>
      <c r="H17" s="69"/>
      <c r="I17" s="70"/>
    </row>
    <row r="18" spans="1:9" ht="42" customHeight="1">
      <c r="A18" s="36" t="s">
        <v>28</v>
      </c>
      <c r="B18" s="36"/>
      <c r="C18" s="36"/>
      <c r="D18" s="19" t="s">
        <v>29</v>
      </c>
      <c r="E18" s="68">
        <f>IFERROR(VLOOKUP(D9,引用元!A:B,2,FALSE),"")</f>
        <v>600000</v>
      </c>
      <c r="F18" s="69"/>
      <c r="G18" s="69"/>
      <c r="H18" s="69"/>
      <c r="I18" s="70"/>
    </row>
    <row r="19" spans="1:9" ht="42" customHeight="1">
      <c r="A19" s="36" t="s">
        <v>30</v>
      </c>
      <c r="B19" s="36"/>
      <c r="C19" s="36"/>
      <c r="D19" s="19" t="s">
        <v>31</v>
      </c>
      <c r="E19" s="68">
        <f>MIN(E17,E18)</f>
        <v>480000</v>
      </c>
      <c r="F19" s="69"/>
      <c r="G19" s="69"/>
      <c r="H19" s="69"/>
      <c r="I19" s="70"/>
    </row>
    <row r="20" spans="1:9" ht="16.5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24.95" customHeight="1">
      <c r="A21" s="35" t="s">
        <v>32</v>
      </c>
      <c r="B21" s="35"/>
      <c r="C21" s="35"/>
      <c r="D21" s="35"/>
      <c r="E21" s="35"/>
      <c r="F21" s="35"/>
      <c r="G21" s="35"/>
      <c r="H21" s="35"/>
      <c r="I21" s="35"/>
    </row>
    <row r="22" spans="1:9" ht="24.95" customHeight="1">
      <c r="A22" s="35"/>
      <c r="B22" s="35"/>
      <c r="C22" s="35"/>
      <c r="D22" s="35"/>
      <c r="E22" s="35"/>
      <c r="F22" s="35"/>
      <c r="G22" s="35"/>
      <c r="H22" s="35"/>
      <c r="I22" s="3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A62" s="5"/>
      <c r="B62" s="5"/>
      <c r="C62" s="5"/>
      <c r="D62" s="5"/>
      <c r="E62" s="5"/>
      <c r="F62" s="5"/>
      <c r="G62" s="5"/>
      <c r="H62" s="5"/>
      <c r="I62" s="5"/>
    </row>
    <row r="63" spans="1:9">
      <c r="A63" s="5"/>
      <c r="B63" s="5"/>
      <c r="C63" s="5"/>
      <c r="D63" s="5"/>
      <c r="E63" s="5"/>
      <c r="F63" s="5"/>
      <c r="G63" s="5"/>
      <c r="H63" s="5"/>
      <c r="I63" s="5"/>
    </row>
    <row r="64" spans="1:9">
      <c r="A64" s="5"/>
      <c r="B64" s="5"/>
      <c r="C64" s="5"/>
      <c r="D64" s="5"/>
      <c r="E64" s="5"/>
      <c r="F64" s="5"/>
      <c r="G64" s="5"/>
      <c r="H64" s="5"/>
      <c r="I64" s="5"/>
    </row>
    <row r="65" spans="1:9">
      <c r="A65" s="5"/>
      <c r="B65" s="5"/>
      <c r="C65" s="5"/>
      <c r="D65" s="5"/>
      <c r="E65" s="5"/>
      <c r="F65" s="5"/>
      <c r="G65" s="5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/>
      <c r="B67" s="5"/>
      <c r="C67" s="5"/>
      <c r="D67" s="5"/>
      <c r="E67" s="5"/>
      <c r="F67" s="5"/>
      <c r="G67" s="5"/>
      <c r="H67" s="5"/>
      <c r="I67" s="5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/>
      <c r="B72" s="5"/>
      <c r="C72" s="5"/>
      <c r="D72" s="5"/>
      <c r="E72" s="5"/>
      <c r="F72" s="5"/>
      <c r="G72" s="5"/>
      <c r="H72" s="5"/>
      <c r="I72" s="5"/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/>
      <c r="B79" s="5"/>
      <c r="C79" s="5"/>
      <c r="D79" s="5"/>
      <c r="E79" s="5"/>
      <c r="F79" s="5"/>
      <c r="G79" s="5"/>
      <c r="H79" s="5"/>
      <c r="I79" s="5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/>
      <c r="B81" s="5"/>
      <c r="C81" s="5"/>
      <c r="D81" s="5"/>
      <c r="E81" s="5"/>
      <c r="F81" s="5"/>
      <c r="G81" s="5"/>
      <c r="H81" s="5"/>
      <c r="I81" s="5"/>
    </row>
    <row r="82" spans="1:9">
      <c r="A82" s="5"/>
      <c r="B82" s="5"/>
      <c r="C82" s="5"/>
      <c r="D82" s="5"/>
      <c r="E82" s="5"/>
      <c r="F82" s="5"/>
      <c r="G82" s="5"/>
      <c r="H82" s="5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>
      <c r="A84" s="5"/>
      <c r="B84" s="5"/>
      <c r="C84" s="5"/>
      <c r="D84" s="5"/>
      <c r="E84" s="5"/>
      <c r="F84" s="5"/>
      <c r="G84" s="5"/>
      <c r="H84" s="5"/>
      <c r="I84" s="5"/>
    </row>
    <row r="85" spans="1:9">
      <c r="A85" s="5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>
      <c r="A92" s="5"/>
      <c r="B92" s="5"/>
      <c r="C92" s="5"/>
      <c r="D92" s="5"/>
      <c r="E92" s="5"/>
      <c r="F92" s="5"/>
      <c r="G92" s="5"/>
      <c r="H92" s="5"/>
      <c r="I92" s="5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/>
      <c r="B94" s="5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/>
      <c r="B96" s="5"/>
      <c r="C96" s="5"/>
      <c r="D96" s="5"/>
      <c r="E96" s="5"/>
      <c r="F96" s="5"/>
      <c r="G96" s="5"/>
      <c r="H96" s="5"/>
      <c r="I96" s="5"/>
    </row>
    <row r="97" spans="1:9">
      <c r="A97" s="5"/>
      <c r="B97" s="5"/>
      <c r="C97" s="5"/>
      <c r="D97" s="5"/>
      <c r="E97" s="5"/>
      <c r="F97" s="5"/>
      <c r="G97" s="5"/>
      <c r="H97" s="5"/>
      <c r="I97" s="5"/>
    </row>
    <row r="98" spans="1:9">
      <c r="A98" s="5"/>
      <c r="B98" s="5"/>
      <c r="C98" s="5"/>
      <c r="D98" s="5"/>
      <c r="E98" s="5"/>
      <c r="F98" s="5"/>
      <c r="G98" s="5"/>
      <c r="H98" s="5"/>
      <c r="I98" s="5"/>
    </row>
    <row r="99" spans="1:9">
      <c r="A99" s="5"/>
      <c r="B99" s="5"/>
      <c r="C99" s="5"/>
      <c r="D99" s="5"/>
      <c r="E99" s="5"/>
      <c r="F99" s="5"/>
      <c r="G99" s="5"/>
      <c r="H99" s="5"/>
      <c r="I99" s="5"/>
    </row>
    <row r="100" spans="1:9">
      <c r="A100" s="5"/>
      <c r="B100" s="5"/>
      <c r="C100" s="5"/>
      <c r="D100" s="5"/>
      <c r="E100" s="5"/>
      <c r="F100" s="5"/>
      <c r="G100" s="5"/>
      <c r="H100" s="5"/>
      <c r="I100" s="5"/>
    </row>
    <row r="101" spans="1:9">
      <c r="A101" s="5"/>
      <c r="B101" s="5"/>
      <c r="C101" s="5"/>
      <c r="D101" s="5"/>
      <c r="E101" s="5"/>
      <c r="F101" s="5"/>
      <c r="G101" s="5"/>
      <c r="H101" s="5"/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  <row r="103" spans="1:9">
      <c r="A103" s="5"/>
      <c r="B103" s="5"/>
      <c r="C103" s="5"/>
      <c r="D103" s="5"/>
      <c r="E103" s="5"/>
      <c r="F103" s="5"/>
      <c r="G103" s="5"/>
      <c r="H103" s="5"/>
      <c r="I103" s="5"/>
    </row>
    <row r="104" spans="1:9">
      <c r="A104" s="5"/>
      <c r="B104" s="5"/>
      <c r="C104" s="5"/>
      <c r="D104" s="5"/>
      <c r="E104" s="5"/>
      <c r="F104" s="5"/>
      <c r="G104" s="5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6" spans="1:9">
      <c r="A106" s="5"/>
      <c r="B106" s="5"/>
      <c r="C106" s="5"/>
      <c r="D106" s="5"/>
      <c r="E106" s="5"/>
      <c r="F106" s="5"/>
      <c r="G106" s="5"/>
      <c r="H106" s="5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</sheetData>
  <mergeCells count="24">
    <mergeCell ref="D10:I10"/>
    <mergeCell ref="D11:I11"/>
    <mergeCell ref="B12:C12"/>
    <mergeCell ref="B11:C11"/>
    <mergeCell ref="B10:C10"/>
    <mergeCell ref="D12:I12"/>
    <mergeCell ref="A2:I2"/>
    <mergeCell ref="A3:I3"/>
    <mergeCell ref="D9:I9"/>
    <mergeCell ref="B8:C8"/>
    <mergeCell ref="D8:I8"/>
    <mergeCell ref="B9:C9"/>
    <mergeCell ref="A9:A12"/>
    <mergeCell ref="A21:I22"/>
    <mergeCell ref="A19:C19"/>
    <mergeCell ref="A18:C18"/>
    <mergeCell ref="A17:C17"/>
    <mergeCell ref="A13:C13"/>
    <mergeCell ref="A14:C14"/>
    <mergeCell ref="D14:I14"/>
    <mergeCell ref="E18:I18"/>
    <mergeCell ref="E19:I19"/>
    <mergeCell ref="E17:I17"/>
    <mergeCell ref="D13:I1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"/>
    </sheetView>
  </sheetViews>
  <sheetFormatPr defaultRowHeight="18.75"/>
  <cols>
    <col min="1" max="1" width="34.125" customWidth="1"/>
    <col min="2" max="2" width="13.5" style="11" customWidth="1"/>
  </cols>
  <sheetData>
    <row r="1" spans="1:2">
      <c r="A1" t="s">
        <v>41</v>
      </c>
      <c r="B1" s="11">
        <v>600000</v>
      </c>
    </row>
    <row r="2" spans="1:2">
      <c r="A2" t="s">
        <v>42</v>
      </c>
      <c r="B2" s="11">
        <v>600000</v>
      </c>
    </row>
    <row r="3" spans="1:2">
      <c r="A3" t="s">
        <v>43</v>
      </c>
      <c r="B3" s="11">
        <v>300000</v>
      </c>
    </row>
    <row r="4" spans="1:2">
      <c r="A4" t="s">
        <v>44</v>
      </c>
      <c r="B4" s="11">
        <v>300000</v>
      </c>
    </row>
    <row r="5" spans="1:2">
      <c r="A5" t="s">
        <v>45</v>
      </c>
      <c r="B5" s="11">
        <v>300000</v>
      </c>
    </row>
    <row r="6" spans="1:2">
      <c r="A6" t="s">
        <v>46</v>
      </c>
      <c r="B6" s="11">
        <v>300000</v>
      </c>
    </row>
    <row r="7" spans="1:2">
      <c r="A7" t="s">
        <v>47</v>
      </c>
      <c r="B7" s="11">
        <v>300000</v>
      </c>
    </row>
    <row r="8" spans="1:2">
      <c r="A8" t="s">
        <v>48</v>
      </c>
      <c r="B8" s="11">
        <v>300000</v>
      </c>
    </row>
    <row r="9" spans="1:2">
      <c r="A9" t="s">
        <v>49</v>
      </c>
      <c r="B9" s="11">
        <v>300000</v>
      </c>
    </row>
    <row r="10" spans="1:2">
      <c r="A10" t="s">
        <v>50</v>
      </c>
      <c r="B10" s="11">
        <v>300000</v>
      </c>
    </row>
    <row r="11" spans="1:2">
      <c r="A11" t="s">
        <v>51</v>
      </c>
      <c r="B11" s="11">
        <v>300000</v>
      </c>
    </row>
    <row r="12" spans="1:2">
      <c r="A12" t="s">
        <v>52</v>
      </c>
      <c r="B12" s="11">
        <v>300000</v>
      </c>
    </row>
    <row r="13" spans="1:2">
      <c r="A13" t="s">
        <v>53</v>
      </c>
      <c r="B13" s="11">
        <v>300000</v>
      </c>
    </row>
    <row r="14" spans="1:2">
      <c r="A14" t="s">
        <v>54</v>
      </c>
      <c r="B14" s="11">
        <v>300000</v>
      </c>
    </row>
    <row r="15" spans="1:2">
      <c r="A15" t="s">
        <v>55</v>
      </c>
      <c r="B15" s="11">
        <v>300000</v>
      </c>
    </row>
    <row r="16" spans="1:2">
      <c r="A16" t="s">
        <v>56</v>
      </c>
      <c r="B16" s="11">
        <v>300000</v>
      </c>
    </row>
    <row r="17" spans="1:2">
      <c r="A17" t="s">
        <v>57</v>
      </c>
      <c r="B17" s="11">
        <v>300000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①助成申請書</vt:lpstr>
      <vt:lpstr>②理由書</vt:lpstr>
      <vt:lpstr>引用元</vt:lpstr>
      <vt:lpstr>①助成申請書!Print_Area</vt:lpstr>
      <vt:lpstr>②理由書!Print_Area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2025-06-04T01:22:04Z</dcterms:modified>
</cp:coreProperties>
</file>