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U:\※学事係\71400就学事務\101 児童生徒数、学級数\児童生徒数、学級数（R8年度)\ホームページ用\6月\"/>
    </mc:Choice>
  </mc:AlternateContent>
  <xr:revisionPtr revIDLastSave="0" documentId="13_ncr:1_{1D1D4EE8-7492-497A-A76B-417694ECB3F2}" xr6:coauthVersionLast="47" xr6:coauthVersionMax="47" xr10:uidLastSave="{00000000-0000-0000-0000-000000000000}"/>
  <bookViews>
    <workbookView xWindow="-105" yWindow="0" windowWidth="14610" windowHeight="15585" tabRatio="751" xr2:uid="{00000000-000D-0000-FFFF-FFFF00000000}"/>
  </bookViews>
  <sheets>
    <sheet name="CSV貼り付け用" sheetId="1" r:id="rId1"/>
    <sheet name="CSV用（小学校）" sheetId="6" r:id="rId2"/>
    <sheet name="CSV用（中学校）" sheetId="7" r:id="rId3"/>
    <sheet name="CSV用（済美養護学校）" sheetId="8" r:id="rId4"/>
  </sheets>
  <definedNames>
    <definedName name="_xlnm.Print_Area" localSheetId="0">CSV貼り付け用!$A$1:$X$74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8" i="6" l="1"/>
  <c r="W71" i="1"/>
  <c r="W73" i="1" s="1"/>
  <c r="U71" i="1"/>
  <c r="U73" i="1" s="1"/>
  <c r="W70" i="1"/>
  <c r="W72" i="1" s="1"/>
  <c r="Q70" i="1"/>
  <c r="P70" i="1"/>
  <c r="S70" i="1" s="1"/>
  <c r="K70" i="1"/>
  <c r="J70" i="1"/>
  <c r="I70" i="1"/>
  <c r="H70" i="1"/>
  <c r="G70" i="1"/>
  <c r="F70" i="1"/>
  <c r="E70" i="1"/>
  <c r="D70" i="1"/>
  <c r="C70" i="1"/>
  <c r="X69" i="1"/>
  <c r="V69" i="1"/>
  <c r="U69" i="1"/>
  <c r="X68" i="1"/>
  <c r="V68" i="1"/>
  <c r="U68" i="1"/>
  <c r="X67" i="1"/>
  <c r="V67" i="1"/>
  <c r="X66" i="1"/>
  <c r="V66" i="1"/>
  <c r="X65" i="1"/>
  <c r="V65" i="1"/>
  <c r="Q65" i="1"/>
  <c r="P65" i="1"/>
  <c r="S65" i="1" s="1"/>
  <c r="X64" i="1"/>
  <c r="V64" i="1"/>
  <c r="U64" i="1"/>
  <c r="P64" i="1"/>
  <c r="X63" i="1"/>
  <c r="V63" i="1"/>
  <c r="X62" i="1"/>
  <c r="V62" i="1"/>
  <c r="X61" i="1"/>
  <c r="V61" i="1"/>
  <c r="X60" i="1"/>
  <c r="V60" i="1"/>
  <c r="X59" i="1"/>
  <c r="V59" i="1"/>
  <c r="U59" i="1"/>
  <c r="X58" i="1"/>
  <c r="V58" i="1"/>
  <c r="Q58" i="1"/>
  <c r="P58" i="1"/>
  <c r="S58" i="1" s="1"/>
  <c r="X57" i="1"/>
  <c r="V57" i="1"/>
  <c r="X56" i="1"/>
  <c r="V56" i="1"/>
  <c r="U56" i="1"/>
  <c r="X55" i="1"/>
  <c r="V55" i="1"/>
  <c r="X54" i="1"/>
  <c r="V54" i="1"/>
  <c r="X53" i="1"/>
  <c r="V53" i="1"/>
  <c r="P53" i="1"/>
  <c r="X52" i="1"/>
  <c r="V52" i="1"/>
  <c r="P52" i="1"/>
  <c r="X51" i="1"/>
  <c r="V51" i="1"/>
  <c r="X50" i="1"/>
  <c r="V50" i="1"/>
  <c r="X49" i="1"/>
  <c r="V49" i="1"/>
  <c r="U49" i="1"/>
  <c r="U70" i="1" s="1"/>
  <c r="X48" i="1"/>
  <c r="V48" i="1"/>
  <c r="X47" i="1"/>
  <c r="X70" i="1" s="1"/>
  <c r="V47" i="1"/>
  <c r="V70" i="1" s="1"/>
  <c r="W46" i="1"/>
  <c r="U46" i="1"/>
  <c r="W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X44" i="1"/>
  <c r="V44" i="1"/>
  <c r="U44" i="1"/>
  <c r="X43" i="1"/>
  <c r="V43" i="1"/>
  <c r="U43" i="1"/>
  <c r="X42" i="1"/>
  <c r="V42" i="1"/>
  <c r="X41" i="1"/>
  <c r="V41" i="1"/>
  <c r="U41" i="1"/>
  <c r="X40" i="1"/>
  <c r="V40" i="1"/>
  <c r="X39" i="1"/>
  <c r="V39" i="1"/>
  <c r="U39" i="1"/>
  <c r="X38" i="1"/>
  <c r="V38" i="1"/>
  <c r="X37" i="1"/>
  <c r="V37" i="1"/>
  <c r="X36" i="1"/>
  <c r="V36" i="1"/>
  <c r="X35" i="1"/>
  <c r="V35" i="1"/>
  <c r="U35" i="1"/>
  <c r="X34" i="1"/>
  <c r="V34" i="1"/>
  <c r="X33" i="1"/>
  <c r="V33" i="1"/>
  <c r="X32" i="1"/>
  <c r="V32" i="1"/>
  <c r="X31" i="1"/>
  <c r="V31" i="1"/>
  <c r="X30" i="1"/>
  <c r="V30" i="1"/>
  <c r="X29" i="1"/>
  <c r="V29" i="1"/>
  <c r="X28" i="1"/>
  <c r="V28" i="1"/>
  <c r="X27" i="1"/>
  <c r="V27" i="1"/>
  <c r="X26" i="1"/>
  <c r="V26" i="1"/>
  <c r="X25" i="1"/>
  <c r="V25" i="1"/>
  <c r="U25" i="1"/>
  <c r="X24" i="1"/>
  <c r="V24" i="1"/>
  <c r="X23" i="1"/>
  <c r="V23" i="1"/>
  <c r="X22" i="1"/>
  <c r="V22" i="1"/>
  <c r="X21" i="1"/>
  <c r="V21" i="1"/>
  <c r="X20" i="1"/>
  <c r="V20" i="1"/>
  <c r="U20" i="1"/>
  <c r="X19" i="1"/>
  <c r="V19" i="1"/>
  <c r="X18" i="1"/>
  <c r="V18" i="1"/>
  <c r="X17" i="1"/>
  <c r="V17" i="1"/>
  <c r="U17" i="1"/>
  <c r="X16" i="1"/>
  <c r="V16" i="1"/>
  <c r="U16" i="1"/>
  <c r="X15" i="1"/>
  <c r="V15" i="1"/>
  <c r="X14" i="1"/>
  <c r="V14" i="1"/>
  <c r="U14" i="1"/>
  <c r="X13" i="1"/>
  <c r="V13" i="1"/>
  <c r="X12" i="1"/>
  <c r="V12" i="1"/>
  <c r="X11" i="1"/>
  <c r="V11" i="1"/>
  <c r="X10" i="1"/>
  <c r="V10" i="1"/>
  <c r="X9" i="1"/>
  <c r="V9" i="1"/>
  <c r="X8" i="1"/>
  <c r="V8" i="1"/>
  <c r="X7" i="1"/>
  <c r="V7" i="1"/>
  <c r="U7" i="1"/>
  <c r="U45" i="1" s="1"/>
  <c r="X6" i="1"/>
  <c r="V6" i="1"/>
  <c r="V45" i="1" s="1"/>
  <c r="X5" i="1"/>
  <c r="X45" i="1" s="1"/>
  <c r="V5" i="1"/>
  <c r="P66" i="1" l="1"/>
  <c r="P69" i="1" s="1"/>
  <c r="P54" i="1"/>
  <c r="U72" i="1"/>
  <c r="Q53" i="1"/>
  <c r="S53" i="1" s="1"/>
  <c r="X72" i="1"/>
  <c r="Q64" i="1"/>
  <c r="V72" i="1"/>
  <c r="Q52" i="1"/>
  <c r="J77" i="6"/>
  <c r="J78" i="6"/>
  <c r="S69" i="1" l="1"/>
  <c r="P71" i="1"/>
  <c r="S71" i="1" s="1"/>
  <c r="S54" i="1"/>
  <c r="P57" i="1"/>
  <c r="Q66" i="1"/>
  <c r="Q69" i="1" s="1"/>
  <c r="Q71" i="1" s="1"/>
  <c r="S64" i="1"/>
  <c r="S66" i="1" s="1"/>
  <c r="Q54" i="1"/>
  <c r="Q57" i="1" s="1"/>
  <c r="Q59" i="1" s="1"/>
  <c r="S52" i="1"/>
  <c r="C20" i="7"/>
  <c r="S57" i="1" l="1"/>
  <c r="P59" i="1"/>
  <c r="S59" i="1" s="1"/>
  <c r="G49" i="7"/>
  <c r="G31" i="7"/>
  <c r="J85" i="6"/>
  <c r="J79" i="6"/>
  <c r="J31" i="6"/>
  <c r="E10" i="8"/>
  <c r="D10" i="8"/>
  <c r="C10" i="8"/>
  <c r="E9" i="8"/>
  <c r="D9" i="8"/>
  <c r="C9" i="8"/>
  <c r="H8" i="8"/>
  <c r="G8" i="8"/>
  <c r="F8" i="8"/>
  <c r="E8" i="8"/>
  <c r="D8" i="8"/>
  <c r="C8" i="8"/>
  <c r="H7" i="8"/>
  <c r="G7" i="8"/>
  <c r="F7" i="8"/>
  <c r="E7" i="8"/>
  <c r="D7" i="8"/>
  <c r="C7" i="8"/>
  <c r="G52" i="7"/>
  <c r="G51" i="7"/>
  <c r="G50" i="7"/>
  <c r="G42" i="7"/>
  <c r="G41" i="7"/>
  <c r="G32" i="7"/>
  <c r="G26" i="7"/>
  <c r="G25" i="7"/>
  <c r="G12" i="7"/>
  <c r="G11" i="7"/>
  <c r="E52" i="7"/>
  <c r="D52" i="7"/>
  <c r="C52" i="7"/>
  <c r="E51" i="7"/>
  <c r="D51" i="7"/>
  <c r="C51" i="7"/>
  <c r="E50" i="7"/>
  <c r="D50" i="7"/>
  <c r="C50" i="7"/>
  <c r="E49" i="7"/>
  <c r="D49" i="7"/>
  <c r="C49" i="7"/>
  <c r="E48" i="7"/>
  <c r="D48" i="7"/>
  <c r="C48" i="7"/>
  <c r="E47" i="7"/>
  <c r="D47" i="7"/>
  <c r="C47" i="7"/>
  <c r="E46" i="7"/>
  <c r="D46" i="7"/>
  <c r="C46" i="7"/>
  <c r="E45" i="7"/>
  <c r="D45" i="7"/>
  <c r="C45" i="7"/>
  <c r="E44" i="7"/>
  <c r="D44" i="7"/>
  <c r="C44" i="7"/>
  <c r="E43" i="7"/>
  <c r="D43" i="7"/>
  <c r="C43" i="7"/>
  <c r="E42" i="7"/>
  <c r="D42" i="7"/>
  <c r="C42" i="7"/>
  <c r="E41" i="7"/>
  <c r="D41" i="7"/>
  <c r="C41" i="7"/>
  <c r="E40" i="7"/>
  <c r="D40" i="7"/>
  <c r="C40" i="7"/>
  <c r="E39" i="7"/>
  <c r="D39" i="7"/>
  <c r="C39" i="7"/>
  <c r="E38" i="7"/>
  <c r="D38" i="7"/>
  <c r="C38" i="7"/>
  <c r="E37" i="7"/>
  <c r="D37" i="7"/>
  <c r="C37" i="7"/>
  <c r="E36" i="7"/>
  <c r="D36" i="7"/>
  <c r="C36" i="7"/>
  <c r="E35" i="7"/>
  <c r="D35" i="7"/>
  <c r="C35" i="7"/>
  <c r="E34" i="7"/>
  <c r="D34" i="7"/>
  <c r="C34" i="7"/>
  <c r="E33" i="7"/>
  <c r="D33" i="7"/>
  <c r="C33" i="7"/>
  <c r="E32" i="7"/>
  <c r="D32" i="7"/>
  <c r="C32" i="7"/>
  <c r="E31" i="7"/>
  <c r="D31" i="7"/>
  <c r="C31" i="7"/>
  <c r="E30" i="7"/>
  <c r="D30" i="7"/>
  <c r="C30" i="7"/>
  <c r="E29" i="7"/>
  <c r="D29" i="7"/>
  <c r="C29" i="7"/>
  <c r="E28" i="7"/>
  <c r="D28" i="7"/>
  <c r="C28" i="7"/>
  <c r="E27" i="7"/>
  <c r="D27" i="7"/>
  <c r="C27" i="7"/>
  <c r="E26" i="7"/>
  <c r="D26" i="7"/>
  <c r="C26" i="7"/>
  <c r="E25" i="7"/>
  <c r="D25" i="7"/>
  <c r="C25" i="7"/>
  <c r="E24" i="7"/>
  <c r="D24" i="7"/>
  <c r="C24" i="7"/>
  <c r="E23" i="7"/>
  <c r="D23" i="7"/>
  <c r="C23" i="7"/>
  <c r="E22" i="7"/>
  <c r="D22" i="7"/>
  <c r="C22" i="7"/>
  <c r="E21" i="7"/>
  <c r="D21" i="7"/>
  <c r="C21" i="7"/>
  <c r="E20" i="7"/>
  <c r="D20" i="7"/>
  <c r="E19" i="7"/>
  <c r="D19" i="7"/>
  <c r="C19" i="7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E13" i="7"/>
  <c r="D13" i="7"/>
  <c r="C13" i="7"/>
  <c r="E12" i="7"/>
  <c r="D12" i="7"/>
  <c r="C12" i="7"/>
  <c r="E11" i="7"/>
  <c r="D11" i="7"/>
  <c r="C11" i="7"/>
  <c r="E10" i="7"/>
  <c r="D10" i="7"/>
  <c r="C10" i="7"/>
  <c r="E9" i="7"/>
  <c r="D9" i="7"/>
  <c r="C9" i="7"/>
  <c r="E8" i="7"/>
  <c r="D8" i="7"/>
  <c r="C8" i="7"/>
  <c r="E7" i="7"/>
  <c r="D7" i="7"/>
  <c r="C7" i="7"/>
  <c r="J67" i="6"/>
  <c r="J83" i="6"/>
  <c r="J86" i="6"/>
  <c r="J84" i="6"/>
  <c r="J80" i="6"/>
  <c r="J68" i="6"/>
  <c r="J48" i="6"/>
  <c r="J47" i="6"/>
  <c r="J38" i="6"/>
  <c r="J37" i="6"/>
  <c r="J32" i="6"/>
  <c r="J30" i="6"/>
  <c r="J29" i="6"/>
  <c r="J26" i="6"/>
  <c r="J12" i="6"/>
  <c r="J11" i="6"/>
  <c r="H86" i="6"/>
  <c r="G86" i="6"/>
  <c r="F86" i="6"/>
  <c r="E86" i="6"/>
  <c r="D86" i="6"/>
  <c r="C86" i="6"/>
  <c r="H84" i="6"/>
  <c r="G84" i="6"/>
  <c r="F84" i="6"/>
  <c r="E84" i="6"/>
  <c r="D84" i="6"/>
  <c r="C84" i="6"/>
  <c r="H82" i="6"/>
  <c r="G82" i="6"/>
  <c r="F82" i="6"/>
  <c r="E82" i="6"/>
  <c r="D82" i="6"/>
  <c r="C82" i="6"/>
  <c r="H80" i="6"/>
  <c r="G80" i="6"/>
  <c r="F80" i="6"/>
  <c r="E80" i="6"/>
  <c r="D80" i="6"/>
  <c r="C80" i="6"/>
  <c r="H78" i="6"/>
  <c r="G78" i="6"/>
  <c r="F78" i="6"/>
  <c r="E78" i="6"/>
  <c r="D78" i="6"/>
  <c r="C78" i="6"/>
  <c r="H76" i="6"/>
  <c r="G76" i="6"/>
  <c r="F76" i="6"/>
  <c r="E76" i="6"/>
  <c r="D76" i="6"/>
  <c r="C76" i="6"/>
  <c r="H74" i="6"/>
  <c r="G74" i="6"/>
  <c r="F74" i="6"/>
  <c r="E74" i="6"/>
  <c r="D74" i="6"/>
  <c r="C74" i="6"/>
  <c r="H72" i="6"/>
  <c r="G72" i="6"/>
  <c r="F72" i="6"/>
  <c r="E72" i="6"/>
  <c r="D72" i="6"/>
  <c r="C72" i="6"/>
  <c r="H70" i="6"/>
  <c r="G70" i="6"/>
  <c r="F70" i="6"/>
  <c r="E70" i="6"/>
  <c r="D70" i="6"/>
  <c r="C70" i="6"/>
  <c r="H68" i="6"/>
  <c r="G68" i="6"/>
  <c r="F68" i="6"/>
  <c r="E68" i="6"/>
  <c r="D68" i="6"/>
  <c r="C68" i="6"/>
  <c r="H66" i="6"/>
  <c r="G66" i="6"/>
  <c r="F66" i="6"/>
  <c r="E66" i="6"/>
  <c r="D66" i="6"/>
  <c r="C66" i="6"/>
  <c r="H64" i="6"/>
  <c r="G64" i="6"/>
  <c r="F64" i="6"/>
  <c r="E64" i="6"/>
  <c r="D64" i="6"/>
  <c r="C64" i="6"/>
  <c r="H62" i="6"/>
  <c r="G62" i="6"/>
  <c r="F62" i="6"/>
  <c r="E62" i="6"/>
  <c r="D62" i="6"/>
  <c r="C62" i="6"/>
  <c r="H60" i="6"/>
  <c r="G60" i="6"/>
  <c r="F60" i="6"/>
  <c r="E60" i="6"/>
  <c r="D60" i="6"/>
  <c r="C60" i="6"/>
  <c r="H58" i="6"/>
  <c r="G58" i="6"/>
  <c r="F58" i="6"/>
  <c r="E58" i="6"/>
  <c r="D58" i="6"/>
  <c r="C58" i="6"/>
  <c r="H56" i="6"/>
  <c r="G56" i="6"/>
  <c r="F56" i="6"/>
  <c r="E56" i="6"/>
  <c r="D56" i="6"/>
  <c r="C56" i="6"/>
  <c r="H54" i="6"/>
  <c r="G54" i="6"/>
  <c r="F54" i="6"/>
  <c r="E54" i="6"/>
  <c r="D54" i="6"/>
  <c r="C54" i="6"/>
  <c r="H52" i="6"/>
  <c r="G52" i="6"/>
  <c r="F52" i="6"/>
  <c r="E52" i="6"/>
  <c r="D52" i="6"/>
  <c r="C52" i="6"/>
  <c r="H50" i="6"/>
  <c r="G50" i="6"/>
  <c r="F50" i="6"/>
  <c r="E50" i="6"/>
  <c r="D50" i="6"/>
  <c r="C50" i="6"/>
  <c r="H48" i="6"/>
  <c r="G48" i="6"/>
  <c r="F48" i="6"/>
  <c r="E48" i="6"/>
  <c r="D48" i="6"/>
  <c r="C48" i="6"/>
  <c r="H46" i="6"/>
  <c r="G46" i="6"/>
  <c r="F46" i="6"/>
  <c r="E46" i="6"/>
  <c r="D46" i="6"/>
  <c r="C46" i="6"/>
  <c r="H44" i="6"/>
  <c r="G44" i="6"/>
  <c r="F44" i="6"/>
  <c r="E44" i="6"/>
  <c r="D44" i="6"/>
  <c r="C44" i="6"/>
  <c r="H42" i="6"/>
  <c r="G42" i="6"/>
  <c r="F42" i="6"/>
  <c r="E42" i="6"/>
  <c r="D42" i="6"/>
  <c r="C42" i="6"/>
  <c r="H40" i="6"/>
  <c r="G40" i="6"/>
  <c r="F40" i="6"/>
  <c r="E40" i="6"/>
  <c r="D40" i="6"/>
  <c r="C40" i="6"/>
  <c r="H38" i="6"/>
  <c r="G38" i="6"/>
  <c r="F38" i="6"/>
  <c r="E38" i="6"/>
  <c r="D38" i="6"/>
  <c r="C38" i="6"/>
  <c r="H36" i="6"/>
  <c r="G36" i="6"/>
  <c r="F36" i="6"/>
  <c r="E36" i="6"/>
  <c r="D36" i="6"/>
  <c r="C36" i="6"/>
  <c r="H34" i="6"/>
  <c r="G34" i="6"/>
  <c r="F34" i="6"/>
  <c r="E34" i="6"/>
  <c r="D34" i="6"/>
  <c r="C34" i="6"/>
  <c r="H32" i="6"/>
  <c r="G32" i="6"/>
  <c r="F32" i="6"/>
  <c r="E32" i="6"/>
  <c r="D32" i="6"/>
  <c r="C32" i="6"/>
  <c r="H30" i="6"/>
  <c r="G30" i="6"/>
  <c r="F30" i="6"/>
  <c r="E30" i="6"/>
  <c r="D30" i="6"/>
  <c r="C30" i="6"/>
  <c r="H28" i="6"/>
  <c r="G28" i="6"/>
  <c r="F28" i="6"/>
  <c r="E28" i="6"/>
  <c r="D28" i="6"/>
  <c r="C28" i="6"/>
  <c r="H26" i="6"/>
  <c r="G26" i="6"/>
  <c r="F26" i="6"/>
  <c r="E26" i="6"/>
  <c r="D26" i="6"/>
  <c r="C26" i="6"/>
  <c r="H24" i="6"/>
  <c r="G24" i="6"/>
  <c r="F24" i="6"/>
  <c r="E24" i="6"/>
  <c r="D24" i="6"/>
  <c r="C24" i="6"/>
  <c r="H22" i="6"/>
  <c r="G22" i="6"/>
  <c r="F22" i="6"/>
  <c r="E22" i="6"/>
  <c r="D22" i="6"/>
  <c r="C22" i="6"/>
  <c r="H20" i="6"/>
  <c r="G20" i="6"/>
  <c r="F20" i="6"/>
  <c r="E20" i="6"/>
  <c r="D20" i="6"/>
  <c r="C20" i="6"/>
  <c r="H18" i="6"/>
  <c r="G18" i="6"/>
  <c r="F18" i="6"/>
  <c r="E18" i="6"/>
  <c r="D18" i="6"/>
  <c r="C18" i="6"/>
  <c r="H16" i="6"/>
  <c r="G16" i="6"/>
  <c r="F16" i="6"/>
  <c r="E16" i="6"/>
  <c r="D16" i="6"/>
  <c r="C16" i="6"/>
  <c r="H14" i="6"/>
  <c r="G14" i="6"/>
  <c r="F14" i="6"/>
  <c r="E14" i="6"/>
  <c r="D14" i="6"/>
  <c r="C14" i="6"/>
  <c r="H12" i="6"/>
  <c r="G12" i="6"/>
  <c r="F12" i="6"/>
  <c r="E12" i="6"/>
  <c r="D12" i="6"/>
  <c r="C12" i="6"/>
  <c r="H10" i="6"/>
  <c r="G10" i="6"/>
  <c r="F10" i="6"/>
  <c r="E10" i="6"/>
  <c r="D10" i="6"/>
  <c r="C10" i="6"/>
  <c r="H8" i="6"/>
  <c r="G8" i="6"/>
  <c r="F8" i="6"/>
  <c r="E8" i="6"/>
  <c r="D8" i="6"/>
  <c r="C8" i="6"/>
  <c r="F10" i="7" l="1"/>
  <c r="H10" i="7" s="1"/>
  <c r="G54" i="7"/>
  <c r="F18" i="7"/>
  <c r="H18" i="7" s="1"/>
  <c r="F14" i="7"/>
  <c r="H14" i="7" s="1"/>
  <c r="F28" i="7"/>
  <c r="H28" i="7" s="1"/>
  <c r="F44" i="7"/>
  <c r="H44" i="7" s="1"/>
  <c r="F20" i="7"/>
  <c r="H20" i="7" s="1"/>
  <c r="D53" i="7"/>
  <c r="E54" i="7"/>
  <c r="F32" i="7"/>
  <c r="H32" i="7" s="1"/>
  <c r="F36" i="7"/>
  <c r="H36" i="7" s="1"/>
  <c r="F40" i="7"/>
  <c r="H40" i="7" s="1"/>
  <c r="F48" i="7"/>
  <c r="H48" i="7" s="1"/>
  <c r="F52" i="7"/>
  <c r="H52" i="7" s="1"/>
  <c r="C54" i="7"/>
  <c r="F22" i="7"/>
  <c r="H22" i="7" s="1"/>
  <c r="F26" i="7"/>
  <c r="F34" i="7"/>
  <c r="H34" i="7" s="1"/>
  <c r="F38" i="7"/>
  <c r="H38" i="7" s="1"/>
  <c r="F42" i="7"/>
  <c r="H42" i="7" s="1"/>
  <c r="F46" i="7"/>
  <c r="H46" i="7" s="1"/>
  <c r="F50" i="7"/>
  <c r="H50" i="7" s="1"/>
  <c r="F9" i="7"/>
  <c r="H9" i="7" s="1"/>
  <c r="F11" i="7"/>
  <c r="H11" i="7" s="1"/>
  <c r="F13" i="7"/>
  <c r="H13" i="7" s="1"/>
  <c r="F15" i="7"/>
  <c r="H15" i="7" s="1"/>
  <c r="F17" i="7"/>
  <c r="H17" i="7" s="1"/>
  <c r="F19" i="7"/>
  <c r="H19" i="7" s="1"/>
  <c r="F21" i="7"/>
  <c r="H21" i="7" s="1"/>
  <c r="F25" i="7"/>
  <c r="H25" i="7" s="1"/>
  <c r="F27" i="7"/>
  <c r="H27" i="7" s="1"/>
  <c r="F29" i="7"/>
  <c r="H29" i="7" s="1"/>
  <c r="F31" i="7"/>
  <c r="H31" i="7" s="1"/>
  <c r="F33" i="7"/>
  <c r="H33" i="7" s="1"/>
  <c r="F35" i="7"/>
  <c r="H35" i="7" s="1"/>
  <c r="F37" i="7"/>
  <c r="H37" i="7" s="1"/>
  <c r="F39" i="7"/>
  <c r="H39" i="7" s="1"/>
  <c r="F41" i="7"/>
  <c r="H41" i="7" s="1"/>
  <c r="F43" i="7"/>
  <c r="H43" i="7" s="1"/>
  <c r="F45" i="7"/>
  <c r="H45" i="7" s="1"/>
  <c r="F47" i="7"/>
  <c r="H47" i="7" s="1"/>
  <c r="F49" i="7"/>
  <c r="H49" i="7" s="1"/>
  <c r="F51" i="7"/>
  <c r="H51" i="7" s="1"/>
  <c r="F12" i="7"/>
  <c r="H12" i="7" s="1"/>
  <c r="F16" i="7"/>
  <c r="H16" i="7" s="1"/>
  <c r="F88" i="6"/>
  <c r="F7" i="7"/>
  <c r="H7" i="7" s="1"/>
  <c r="G53" i="7"/>
  <c r="E53" i="7"/>
  <c r="C53" i="7"/>
  <c r="D54" i="7"/>
  <c r="F23" i="7"/>
  <c r="H23" i="7" s="1"/>
  <c r="I7" i="8"/>
  <c r="I8" i="8"/>
  <c r="I10" i="8"/>
  <c r="I9" i="8"/>
  <c r="F30" i="7"/>
  <c r="H30" i="7" s="1"/>
  <c r="F24" i="7"/>
  <c r="H24" i="7" s="1"/>
  <c r="F8" i="7"/>
  <c r="J25" i="6"/>
  <c r="J87" i="6" s="1"/>
  <c r="D88" i="6"/>
  <c r="H88" i="6"/>
  <c r="C88" i="6"/>
  <c r="G88" i="6"/>
  <c r="E88" i="6"/>
  <c r="H85" i="6"/>
  <c r="G85" i="6"/>
  <c r="F85" i="6"/>
  <c r="E85" i="6"/>
  <c r="D85" i="6"/>
  <c r="C85" i="6"/>
  <c r="H83" i="6"/>
  <c r="G83" i="6"/>
  <c r="F83" i="6"/>
  <c r="E83" i="6"/>
  <c r="D83" i="6"/>
  <c r="C83" i="6"/>
  <c r="H81" i="6"/>
  <c r="G81" i="6"/>
  <c r="F81" i="6"/>
  <c r="E81" i="6"/>
  <c r="D81" i="6"/>
  <c r="C81" i="6"/>
  <c r="H79" i="6"/>
  <c r="G79" i="6"/>
  <c r="F79" i="6"/>
  <c r="E79" i="6"/>
  <c r="D79" i="6"/>
  <c r="C79" i="6"/>
  <c r="H77" i="6"/>
  <c r="G77" i="6"/>
  <c r="F77" i="6"/>
  <c r="E77" i="6"/>
  <c r="D77" i="6"/>
  <c r="C77" i="6"/>
  <c r="H75" i="6"/>
  <c r="G75" i="6"/>
  <c r="F75" i="6"/>
  <c r="E75" i="6"/>
  <c r="D75" i="6"/>
  <c r="C75" i="6"/>
  <c r="H73" i="6"/>
  <c r="G73" i="6"/>
  <c r="F73" i="6"/>
  <c r="E73" i="6"/>
  <c r="D73" i="6"/>
  <c r="C73" i="6"/>
  <c r="H26" i="7" l="1"/>
  <c r="H53" i="7"/>
  <c r="H8" i="7"/>
  <c r="H54" i="7" s="1"/>
  <c r="F54" i="7"/>
  <c r="F53" i="7"/>
  <c r="H71" i="6"/>
  <c r="G71" i="6"/>
  <c r="F71" i="6"/>
  <c r="E71" i="6"/>
  <c r="D71" i="6"/>
  <c r="C71" i="6"/>
  <c r="H69" i="6"/>
  <c r="G69" i="6"/>
  <c r="F69" i="6"/>
  <c r="E69" i="6"/>
  <c r="D69" i="6"/>
  <c r="C69" i="6"/>
  <c r="H67" i="6"/>
  <c r="G67" i="6"/>
  <c r="F67" i="6"/>
  <c r="E67" i="6"/>
  <c r="D67" i="6"/>
  <c r="C67" i="6"/>
  <c r="H65" i="6"/>
  <c r="G65" i="6"/>
  <c r="F65" i="6"/>
  <c r="E65" i="6"/>
  <c r="D65" i="6"/>
  <c r="C65" i="6"/>
  <c r="H63" i="6"/>
  <c r="G63" i="6"/>
  <c r="F63" i="6"/>
  <c r="E63" i="6"/>
  <c r="D63" i="6"/>
  <c r="C63" i="6"/>
  <c r="H61" i="6"/>
  <c r="G61" i="6"/>
  <c r="F61" i="6"/>
  <c r="E61" i="6"/>
  <c r="D61" i="6"/>
  <c r="C61" i="6"/>
  <c r="H59" i="6"/>
  <c r="G59" i="6"/>
  <c r="F59" i="6"/>
  <c r="E59" i="6"/>
  <c r="D59" i="6"/>
  <c r="C59" i="6"/>
  <c r="H57" i="6"/>
  <c r="G57" i="6"/>
  <c r="F57" i="6"/>
  <c r="E57" i="6"/>
  <c r="D57" i="6"/>
  <c r="C57" i="6"/>
  <c r="H55" i="6"/>
  <c r="G55" i="6"/>
  <c r="F55" i="6"/>
  <c r="E55" i="6"/>
  <c r="D55" i="6"/>
  <c r="C55" i="6"/>
  <c r="H53" i="6"/>
  <c r="G53" i="6"/>
  <c r="F53" i="6"/>
  <c r="E53" i="6"/>
  <c r="D53" i="6"/>
  <c r="C53" i="6"/>
  <c r="H51" i="6"/>
  <c r="G51" i="6"/>
  <c r="F51" i="6"/>
  <c r="E51" i="6"/>
  <c r="D51" i="6"/>
  <c r="C51" i="6"/>
  <c r="H49" i="6"/>
  <c r="G49" i="6"/>
  <c r="F49" i="6"/>
  <c r="E49" i="6"/>
  <c r="D49" i="6"/>
  <c r="C49" i="6"/>
  <c r="H47" i="6"/>
  <c r="G47" i="6"/>
  <c r="F47" i="6"/>
  <c r="E47" i="6"/>
  <c r="D47" i="6"/>
  <c r="C47" i="6"/>
  <c r="H45" i="6"/>
  <c r="G45" i="6"/>
  <c r="F45" i="6"/>
  <c r="E45" i="6"/>
  <c r="D45" i="6"/>
  <c r="C45" i="6"/>
  <c r="H43" i="6"/>
  <c r="G43" i="6"/>
  <c r="F43" i="6"/>
  <c r="E43" i="6"/>
  <c r="D43" i="6"/>
  <c r="C43" i="6"/>
  <c r="H41" i="6"/>
  <c r="G41" i="6"/>
  <c r="F41" i="6"/>
  <c r="E41" i="6"/>
  <c r="D41" i="6"/>
  <c r="C41" i="6"/>
  <c r="H39" i="6"/>
  <c r="G39" i="6"/>
  <c r="F39" i="6"/>
  <c r="E39" i="6"/>
  <c r="D39" i="6"/>
  <c r="C39" i="6"/>
  <c r="H37" i="6"/>
  <c r="G37" i="6"/>
  <c r="F37" i="6"/>
  <c r="E37" i="6"/>
  <c r="D37" i="6"/>
  <c r="C37" i="6"/>
  <c r="H35" i="6"/>
  <c r="G35" i="6"/>
  <c r="F35" i="6"/>
  <c r="E35" i="6"/>
  <c r="D35" i="6"/>
  <c r="C35" i="6"/>
  <c r="H33" i="6"/>
  <c r="G33" i="6"/>
  <c r="F33" i="6"/>
  <c r="E33" i="6"/>
  <c r="D33" i="6"/>
  <c r="C33" i="6"/>
  <c r="H31" i="6"/>
  <c r="G31" i="6"/>
  <c r="F31" i="6"/>
  <c r="E31" i="6"/>
  <c r="D31" i="6"/>
  <c r="C31" i="6"/>
  <c r="H29" i="6"/>
  <c r="G29" i="6"/>
  <c r="F29" i="6"/>
  <c r="E29" i="6"/>
  <c r="D29" i="6"/>
  <c r="C29" i="6"/>
  <c r="H27" i="6"/>
  <c r="G27" i="6"/>
  <c r="F27" i="6"/>
  <c r="E27" i="6"/>
  <c r="D27" i="6"/>
  <c r="C27" i="6"/>
  <c r="H25" i="6"/>
  <c r="G25" i="6"/>
  <c r="F25" i="6"/>
  <c r="E25" i="6"/>
  <c r="D25" i="6"/>
  <c r="C25" i="6"/>
  <c r="H23" i="6"/>
  <c r="G23" i="6"/>
  <c r="F23" i="6"/>
  <c r="E23" i="6"/>
  <c r="D23" i="6"/>
  <c r="C23" i="6"/>
  <c r="H21" i="6"/>
  <c r="G21" i="6"/>
  <c r="F21" i="6"/>
  <c r="E21" i="6"/>
  <c r="D21" i="6"/>
  <c r="C21" i="6"/>
  <c r="H19" i="6"/>
  <c r="G19" i="6"/>
  <c r="F19" i="6"/>
  <c r="E19" i="6"/>
  <c r="D19" i="6"/>
  <c r="C19" i="6"/>
  <c r="H17" i="6"/>
  <c r="G17" i="6"/>
  <c r="F17" i="6"/>
  <c r="E17" i="6"/>
  <c r="D17" i="6"/>
  <c r="C17" i="6"/>
  <c r="H15" i="6"/>
  <c r="G15" i="6"/>
  <c r="F15" i="6"/>
  <c r="E15" i="6"/>
  <c r="D15" i="6"/>
  <c r="C15" i="6"/>
  <c r="H13" i="6"/>
  <c r="G13" i="6"/>
  <c r="F13" i="6"/>
  <c r="E13" i="6"/>
  <c r="D13" i="6"/>
  <c r="C13" i="6"/>
  <c r="I8" i="6"/>
  <c r="I10" i="6"/>
  <c r="I12" i="6"/>
  <c r="I14" i="6"/>
  <c r="I16" i="6"/>
  <c r="I18" i="6"/>
  <c r="I20" i="6"/>
  <c r="I22" i="6"/>
  <c r="I24" i="6"/>
  <c r="I26" i="6"/>
  <c r="I28" i="6"/>
  <c r="I30" i="6"/>
  <c r="I32" i="6"/>
  <c r="I34" i="6"/>
  <c r="I36" i="6"/>
  <c r="I38" i="6"/>
  <c r="I40" i="6"/>
  <c r="I42" i="6"/>
  <c r="I44" i="6"/>
  <c r="I46" i="6"/>
  <c r="I48" i="6"/>
  <c r="I50" i="6"/>
  <c r="I52" i="6"/>
  <c r="I54" i="6"/>
  <c r="I56" i="6"/>
  <c r="I58" i="6"/>
  <c r="I60" i="6"/>
  <c r="I62" i="6"/>
  <c r="I64" i="6"/>
  <c r="I66" i="6"/>
  <c r="I68" i="6"/>
  <c r="I70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H11" i="6"/>
  <c r="G11" i="6"/>
  <c r="F11" i="6"/>
  <c r="E11" i="6"/>
  <c r="D11" i="6"/>
  <c r="C11" i="6"/>
  <c r="H9" i="6"/>
  <c r="G9" i="6"/>
  <c r="F9" i="6"/>
  <c r="E9" i="6"/>
  <c r="D9" i="6"/>
  <c r="C9" i="6"/>
  <c r="I88" i="6" l="1"/>
  <c r="I19" i="6"/>
  <c r="I23" i="6"/>
  <c r="I27" i="6"/>
  <c r="K27" i="6" s="1"/>
  <c r="I31" i="6"/>
  <c r="K31" i="6" s="1"/>
  <c r="I35" i="6"/>
  <c r="K35" i="6" s="1"/>
  <c r="I39" i="6"/>
  <c r="K39" i="6" s="1"/>
  <c r="I41" i="6"/>
  <c r="K41" i="6" s="1"/>
  <c r="I43" i="6"/>
  <c r="K43" i="6" s="1"/>
  <c r="I45" i="6"/>
  <c r="K45" i="6" s="1"/>
  <c r="I47" i="6"/>
  <c r="K47" i="6" s="1"/>
  <c r="I53" i="6"/>
  <c r="K53" i="6" s="1"/>
  <c r="I55" i="6"/>
  <c r="K55" i="6" s="1"/>
  <c r="I57" i="6"/>
  <c r="K57" i="6" s="1"/>
  <c r="I59" i="6"/>
  <c r="K59" i="6" s="1"/>
  <c r="I61" i="6"/>
  <c r="K61" i="6" s="1"/>
  <c r="I63" i="6"/>
  <c r="K63" i="6" s="1"/>
  <c r="I65" i="6"/>
  <c r="K65" i="6" s="1"/>
  <c r="I67" i="6"/>
  <c r="K67" i="6" s="1"/>
  <c r="I69" i="6"/>
  <c r="K69" i="6" s="1"/>
  <c r="I71" i="6"/>
  <c r="K71" i="6" s="1"/>
  <c r="I9" i="6"/>
  <c r="K9" i="6" s="1"/>
  <c r="I11" i="6"/>
  <c r="K11" i="6" s="1"/>
  <c r="I25" i="6"/>
  <c r="K25" i="6" s="1"/>
  <c r="I51" i="6"/>
  <c r="K51" i="6" s="1"/>
  <c r="I49" i="6"/>
  <c r="K49" i="6" s="1"/>
  <c r="I37" i="6"/>
  <c r="K37" i="6" s="1"/>
  <c r="I33" i="6"/>
  <c r="K33" i="6" s="1"/>
  <c r="I29" i="6"/>
  <c r="K29" i="6" s="1"/>
  <c r="I21" i="6"/>
  <c r="K21" i="6" s="1"/>
  <c r="I17" i="6"/>
  <c r="K17" i="6" s="1"/>
  <c r="I15" i="6"/>
  <c r="K15" i="6" s="1"/>
  <c r="I13" i="6"/>
  <c r="K13" i="6" s="1"/>
  <c r="K8" i="6"/>
  <c r="K10" i="6"/>
  <c r="K12" i="6"/>
  <c r="K14" i="6"/>
  <c r="K16" i="6"/>
  <c r="K18" i="6"/>
  <c r="K20" i="6"/>
  <c r="K22" i="6"/>
  <c r="K24" i="6"/>
  <c r="K26" i="6"/>
  <c r="K28" i="6"/>
  <c r="K30" i="6"/>
  <c r="K32" i="6"/>
  <c r="K34" i="6"/>
  <c r="K36" i="6"/>
  <c r="K38" i="6"/>
  <c r="K40" i="6"/>
  <c r="K42" i="6"/>
  <c r="K44" i="6"/>
  <c r="K46" i="6"/>
  <c r="K48" i="6"/>
  <c r="K50" i="6"/>
  <c r="K52" i="6"/>
  <c r="K54" i="6"/>
  <c r="K56" i="6"/>
  <c r="K58" i="6"/>
  <c r="K60" i="6"/>
  <c r="K62" i="6"/>
  <c r="K64" i="6"/>
  <c r="K66" i="6"/>
  <c r="K68" i="6"/>
  <c r="K70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H7" i="6"/>
  <c r="H87" i="6" s="1"/>
  <c r="G7" i="6"/>
  <c r="G87" i="6" s="1"/>
  <c r="F7" i="6"/>
  <c r="F87" i="6" s="1"/>
  <c r="E7" i="6"/>
  <c r="E87" i="6" s="1"/>
  <c r="D7" i="6"/>
  <c r="D87" i="6" s="1"/>
  <c r="K19" i="6" l="1"/>
  <c r="K23" i="6"/>
  <c r="K88" i="6"/>
  <c r="C7" i="6"/>
  <c r="C87" i="6" l="1"/>
  <c r="I7" i="6"/>
  <c r="I87" i="6" l="1"/>
  <c r="K7" i="6"/>
  <c r="K87" i="6" s="1"/>
</calcChain>
</file>

<file path=xl/sharedStrings.xml><?xml version="1.0" encoding="utf-8"?>
<sst xmlns="http://schemas.openxmlformats.org/spreadsheetml/2006/main" count="243" uniqueCount="137">
  <si>
    <t>　　　</t>
  </si>
  <si>
    <t>１年</t>
    <rPh sb="1" eb="2">
      <t>ネン</t>
    </rPh>
    <phoneticPr fontId="3"/>
  </si>
  <si>
    <t>２年</t>
    <rPh sb="1" eb="2">
      <t>ネン</t>
    </rPh>
    <phoneticPr fontId="3"/>
  </si>
  <si>
    <t>３年</t>
    <rPh sb="1" eb="2">
      <t>ネン</t>
    </rPh>
    <phoneticPr fontId="3"/>
  </si>
  <si>
    <t>４年</t>
    <rPh sb="1" eb="2">
      <t>ネン</t>
    </rPh>
    <phoneticPr fontId="3"/>
  </si>
  <si>
    <t>５年</t>
    <rPh sb="1" eb="2">
      <t>ネン</t>
    </rPh>
    <phoneticPr fontId="3"/>
  </si>
  <si>
    <t>６年</t>
    <rPh sb="1" eb="2">
      <t>ネン</t>
    </rPh>
    <phoneticPr fontId="3"/>
  </si>
  <si>
    <t>計</t>
  </si>
  <si>
    <t>学校名</t>
  </si>
  <si>
    <t>児童・生徒数</t>
    <rPh sb="3" eb="6">
      <t>セイトスウ</t>
    </rPh>
    <phoneticPr fontId="3"/>
  </si>
  <si>
    <t>学級数</t>
    <rPh sb="2" eb="3">
      <t>スウ</t>
    </rPh>
    <phoneticPr fontId="3"/>
  </si>
  <si>
    <t>学級数</t>
  </si>
  <si>
    <t>特</t>
    <rPh sb="0" eb="1">
      <t>トク</t>
    </rPh>
    <phoneticPr fontId="3"/>
  </si>
  <si>
    <t>通常</t>
    <rPh sb="0" eb="2">
      <t>ツウジョウ</t>
    </rPh>
    <phoneticPr fontId="3"/>
  </si>
  <si>
    <t>杉並第一</t>
  </si>
  <si>
    <t>杉並第三</t>
  </si>
  <si>
    <t>杉並第六</t>
  </si>
  <si>
    <t>杉並第七</t>
  </si>
  <si>
    <t>杉並第九</t>
  </si>
  <si>
    <t>杉並第十</t>
  </si>
  <si>
    <t>桃井第一</t>
  </si>
  <si>
    <t>桃井第二</t>
  </si>
  <si>
    <t>桃井第三</t>
  </si>
  <si>
    <t>桃井第四</t>
  </si>
  <si>
    <t>桃井第五</t>
  </si>
  <si>
    <t>高井戸</t>
  </si>
  <si>
    <t>高井戸第三</t>
  </si>
  <si>
    <t>高井戸第四</t>
  </si>
  <si>
    <t>浜田山</t>
  </si>
  <si>
    <t>富士見丘</t>
  </si>
  <si>
    <t>堀之内</t>
  </si>
  <si>
    <t>松ノ木</t>
  </si>
  <si>
    <t>高井戸東</t>
  </si>
  <si>
    <t>久我山</t>
  </si>
  <si>
    <t>小学校計</t>
  </si>
  <si>
    <t>済美養護小学部</t>
  </si>
  <si>
    <t>高円寺</t>
  </si>
  <si>
    <t>＊</t>
  </si>
  <si>
    <t>阿佐ケ谷</t>
  </si>
  <si>
    <t>在籍児童・生徒数について</t>
  </si>
  <si>
    <t>(1)</t>
  </si>
  <si>
    <t>区立小・中学校在籍児童・生徒数</t>
  </si>
  <si>
    <t>小学校</t>
  </si>
  <si>
    <t>中学校</t>
  </si>
  <si>
    <t>合計</t>
  </si>
  <si>
    <t>通常学級</t>
    <rPh sb="0" eb="2">
      <t>ツウジョウ</t>
    </rPh>
    <phoneticPr fontId="3"/>
  </si>
  <si>
    <t>特支学級</t>
    <rPh sb="0" eb="1">
      <t>トク</t>
    </rPh>
    <rPh sb="1" eb="2">
      <t>ササ</t>
    </rPh>
    <rPh sb="2" eb="4">
      <t>ガッキュウ</t>
    </rPh>
    <phoneticPr fontId="3"/>
  </si>
  <si>
    <t>　計（A)</t>
  </si>
  <si>
    <t>(2)</t>
  </si>
  <si>
    <t>全区立在籍児童・生徒数</t>
  </si>
  <si>
    <t>（A)</t>
  </si>
  <si>
    <t>済美養護学校</t>
  </si>
  <si>
    <t>　計</t>
  </si>
  <si>
    <t>学級数について</t>
  </si>
  <si>
    <t>区立小・中学校学級数</t>
    <phoneticPr fontId="3"/>
  </si>
  <si>
    <t>特支学級(固定)</t>
    <rPh sb="0" eb="1">
      <t>トク</t>
    </rPh>
    <rPh sb="1" eb="2">
      <t>ササ</t>
    </rPh>
    <rPh sb="2" eb="4">
      <t>ガッキュウ</t>
    </rPh>
    <phoneticPr fontId="3"/>
  </si>
  <si>
    <t>　計（B)</t>
  </si>
  <si>
    <t>全区立学級数</t>
  </si>
  <si>
    <t>(B)</t>
  </si>
  <si>
    <t>中学校計</t>
  </si>
  <si>
    <t>済美養護中学部</t>
  </si>
  <si>
    <t>合　計</t>
  </si>
  <si>
    <t>小・中学校</t>
  </si>
  <si>
    <t>済美養護</t>
  </si>
  <si>
    <t>杉並第二</t>
  </si>
  <si>
    <t>西田</t>
  </si>
  <si>
    <t>東田</t>
  </si>
  <si>
    <t>馬橋</t>
  </si>
  <si>
    <t>四宮</t>
  </si>
  <si>
    <t>荻窪</t>
  </si>
  <si>
    <t>井荻</t>
  </si>
  <si>
    <t>沓掛</t>
  </si>
  <si>
    <t>高井戸第二</t>
  </si>
  <si>
    <t>松庵</t>
  </si>
  <si>
    <t>大宮</t>
  </si>
  <si>
    <t>和田</t>
  </si>
  <si>
    <t>方南</t>
  </si>
  <si>
    <t>済美</t>
  </si>
  <si>
    <t>八成</t>
  </si>
  <si>
    <t>三谷</t>
  </si>
  <si>
    <t>天沼</t>
  </si>
  <si>
    <t>永福</t>
  </si>
  <si>
    <t>新泉和泉</t>
  </si>
  <si>
    <t>杉森</t>
  </si>
  <si>
    <t>松溪</t>
  </si>
  <si>
    <t>東原</t>
  </si>
  <si>
    <t>井草</t>
  </si>
  <si>
    <t>神明</t>
  </si>
  <si>
    <t>宮前</t>
  </si>
  <si>
    <t>向陽</t>
  </si>
  <si>
    <t>泉南</t>
  </si>
  <si>
    <t>和泉</t>
  </si>
  <si>
    <t>高南</t>
    <phoneticPr fontId="1"/>
  </si>
  <si>
    <t>中瀬</t>
    <rPh sb="0" eb="1">
      <t>ナカ</t>
    </rPh>
    <phoneticPr fontId="1"/>
  </si>
  <si>
    <t>通常の学級</t>
  </si>
  <si>
    <t>特別支援学級</t>
  </si>
  <si>
    <t>総計</t>
  </si>
  <si>
    <t>1年</t>
  </si>
  <si>
    <t>2年</t>
  </si>
  <si>
    <t>3年</t>
  </si>
  <si>
    <t>4年</t>
  </si>
  <si>
    <t>5年</t>
  </si>
  <si>
    <t>6年</t>
  </si>
  <si>
    <t>固定</t>
  </si>
  <si>
    <t>※上段は児童数、下段は学級数。</t>
    <phoneticPr fontId="1"/>
  </si>
  <si>
    <t>※上段は生徒数、下段は学級数。</t>
    <rPh sb="4" eb="6">
      <t>セイト</t>
    </rPh>
    <rPh sb="11" eb="13">
      <t>ガッキュウ</t>
    </rPh>
    <phoneticPr fontId="1"/>
  </si>
  <si>
    <t>高南</t>
    <rPh sb="0" eb="2">
      <t>コウナン</t>
    </rPh>
    <phoneticPr fontId="1"/>
  </si>
  <si>
    <t>杉森</t>
    <rPh sb="0" eb="2">
      <t>スギモリ</t>
    </rPh>
    <phoneticPr fontId="1"/>
  </si>
  <si>
    <t>阿佐ヶ谷</t>
    <rPh sb="0" eb="4">
      <t>アサガヤ</t>
    </rPh>
    <phoneticPr fontId="1"/>
  </si>
  <si>
    <t>東田</t>
    <rPh sb="0" eb="2">
      <t>ヒガシダ</t>
    </rPh>
    <phoneticPr fontId="1"/>
  </si>
  <si>
    <t>松渓</t>
    <rPh sb="1" eb="2">
      <t>ケイ</t>
    </rPh>
    <phoneticPr fontId="1"/>
  </si>
  <si>
    <t>天沼</t>
    <rPh sb="0" eb="2">
      <t>アマヌマ</t>
    </rPh>
    <phoneticPr fontId="1"/>
  </si>
  <si>
    <t>東原</t>
    <rPh sb="0" eb="2">
      <t>ヒガシハラ</t>
    </rPh>
    <phoneticPr fontId="1"/>
  </si>
  <si>
    <t>中瀬</t>
    <rPh sb="0" eb="2">
      <t>ナカセ</t>
    </rPh>
    <phoneticPr fontId="1"/>
  </si>
  <si>
    <t>井荻</t>
    <rPh sb="0" eb="1">
      <t>イ</t>
    </rPh>
    <rPh sb="1" eb="2">
      <t>オギ</t>
    </rPh>
    <phoneticPr fontId="1"/>
  </si>
  <si>
    <t>井草</t>
    <rPh sb="0" eb="2">
      <t>イグサ</t>
    </rPh>
    <phoneticPr fontId="1"/>
  </si>
  <si>
    <t>荻窪</t>
    <rPh sb="0" eb="2">
      <t>オギクボ</t>
    </rPh>
    <phoneticPr fontId="1"/>
  </si>
  <si>
    <t>神明</t>
    <rPh sb="0" eb="2">
      <t>シンメイ</t>
    </rPh>
    <phoneticPr fontId="1"/>
  </si>
  <si>
    <t>宮前</t>
    <rPh sb="0" eb="2">
      <t>ミヤマエ</t>
    </rPh>
    <phoneticPr fontId="1"/>
  </si>
  <si>
    <t>富士見丘</t>
    <rPh sb="0" eb="3">
      <t>フジミ</t>
    </rPh>
    <rPh sb="3" eb="4">
      <t>オカ</t>
    </rPh>
    <phoneticPr fontId="1"/>
  </si>
  <si>
    <t>高井戸</t>
    <rPh sb="0" eb="3">
      <t>タカイド</t>
    </rPh>
    <phoneticPr fontId="1"/>
  </si>
  <si>
    <t>向陽</t>
    <rPh sb="0" eb="2">
      <t>コウヨウ</t>
    </rPh>
    <phoneticPr fontId="1"/>
  </si>
  <si>
    <t>松ノ木</t>
    <rPh sb="0" eb="1">
      <t>マツ</t>
    </rPh>
    <rPh sb="2" eb="3">
      <t>キ</t>
    </rPh>
    <phoneticPr fontId="1"/>
  </si>
  <si>
    <t>大宮</t>
    <rPh sb="0" eb="2">
      <t>オオミヤ</t>
    </rPh>
    <phoneticPr fontId="1"/>
  </si>
  <si>
    <t>泉南</t>
    <rPh sb="0" eb="2">
      <t>センナン</t>
    </rPh>
    <phoneticPr fontId="1"/>
  </si>
  <si>
    <t>和田</t>
    <rPh sb="0" eb="2">
      <t>ワダ</t>
    </rPh>
    <phoneticPr fontId="1"/>
  </si>
  <si>
    <t>西宮</t>
    <rPh sb="0" eb="2">
      <t>ニシミヤ</t>
    </rPh>
    <phoneticPr fontId="1"/>
  </si>
  <si>
    <t>和泉</t>
    <rPh sb="0" eb="2">
      <t>イズミ</t>
    </rPh>
    <phoneticPr fontId="1"/>
  </si>
  <si>
    <t>高円寺</t>
    <rPh sb="0" eb="3">
      <t>コウエンジ</t>
    </rPh>
    <phoneticPr fontId="1"/>
  </si>
  <si>
    <t>済美養護学校（小学校）</t>
    <rPh sb="0" eb="6">
      <t>セイビヨウゴガッコウ</t>
    </rPh>
    <rPh sb="7" eb="10">
      <t>ショウガッコウ</t>
    </rPh>
    <phoneticPr fontId="1"/>
  </si>
  <si>
    <t>済美養護学校（中学校）</t>
    <rPh sb="0" eb="2">
      <t>セイビ</t>
    </rPh>
    <rPh sb="2" eb="4">
      <t>ヨウゴ</t>
    </rPh>
    <rPh sb="4" eb="6">
      <t>ガッコウ</t>
    </rPh>
    <rPh sb="7" eb="10">
      <t>チュウガッコウ</t>
    </rPh>
    <phoneticPr fontId="1"/>
  </si>
  <si>
    <t>※高井戸中学校は、チャレンジクラスの生徒数・学級数（各学年1学級ずつ）を含む。</t>
    <rPh sb="1" eb="4">
      <t>タカイド</t>
    </rPh>
    <rPh sb="4" eb="7">
      <t>チュウガッコウ</t>
    </rPh>
    <rPh sb="18" eb="21">
      <t>セイトスウ</t>
    </rPh>
    <rPh sb="22" eb="24">
      <t>ガッキュウ</t>
    </rPh>
    <rPh sb="24" eb="25">
      <t>スウ</t>
    </rPh>
    <rPh sb="36" eb="37">
      <t>フク</t>
    </rPh>
    <phoneticPr fontId="1"/>
  </si>
  <si>
    <t>西宮</t>
    <phoneticPr fontId="1"/>
  </si>
  <si>
    <t>令和８年度  児童・生徒数、学級数一覧（６月１日現在）</t>
    <rPh sb="0" eb="2">
      <t>レイワ</t>
    </rPh>
    <rPh sb="7" eb="9">
      <t>ジドウ</t>
    </rPh>
    <rPh sb="10" eb="13">
      <t>セイトスウ</t>
    </rPh>
    <rPh sb="14" eb="16">
      <t>ガッキュウ</t>
    </rPh>
    <rPh sb="16" eb="17">
      <t>スウ</t>
    </rPh>
    <rPh sb="17" eb="19">
      <t>イチラン</t>
    </rPh>
    <phoneticPr fontId="2"/>
  </si>
  <si>
    <t>令和８年６月１日現在小学校児童数</t>
    <phoneticPr fontId="1"/>
  </si>
  <si>
    <t>令和８年６月１日現在中学校生徒数</t>
    <phoneticPr fontId="1"/>
  </si>
  <si>
    <t>令和８年６月１日現在済美養護学校児童生徒数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</si>
</sst>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color rgb="FF0000CC"/>
      <name val="ＭＳ Ｐゴシック"/>
      <family val="3"/>
      <charset val="128"/>
    </font>
    <font>
      <sz val="8"/>
      <color indexed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154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4" fillId="0" borderId="0" xfId="1" applyFont="1" applyAlignment="1"/>
    <xf numFmtId="0" fontId="5" fillId="0" borderId="0" xfId="1" applyFont="1" applyAlignment="1"/>
    <xf numFmtId="0" fontId="2" fillId="0" borderId="2" xfId="1" applyFont="1" applyBorder="1" applyAlignment="1">
      <alignment horizontal="right"/>
    </xf>
    <xf numFmtId="0" fontId="6" fillId="0" borderId="3" xfId="1" applyFont="1" applyBorder="1" applyAlignment="1">
      <alignment horizontal="left"/>
    </xf>
    <xf numFmtId="0" fontId="6" fillId="0" borderId="0" xfId="1" applyFont="1" applyAlignment="1"/>
    <xf numFmtId="0" fontId="2" fillId="0" borderId="7" xfId="1" applyFont="1" applyBorder="1" applyAlignment="1">
      <alignment horizontal="right"/>
    </xf>
    <xf numFmtId="0" fontId="6" fillId="0" borderId="8" xfId="1" applyFont="1" applyBorder="1" applyAlignment="1">
      <alignment horizontal="center"/>
    </xf>
    <xf numFmtId="0" fontId="2" fillId="0" borderId="13" xfId="1" applyFont="1" applyBorder="1" applyAlignment="1">
      <alignment horizontal="right"/>
    </xf>
    <xf numFmtId="0" fontId="6" fillId="0" borderId="14" xfId="1" applyFont="1" applyBorder="1" applyAlignment="1"/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2" fillId="0" borderId="19" xfId="1" applyFont="1" applyBorder="1" applyAlignment="1">
      <alignment horizontal="right"/>
    </xf>
    <xf numFmtId="0" fontId="6" fillId="0" borderId="20" xfId="1" applyFont="1" applyBorder="1" applyAlignment="1">
      <alignment horizontal="center" shrinkToFit="1"/>
    </xf>
    <xf numFmtId="0" fontId="2" fillId="0" borderId="23" xfId="1" applyFont="1" applyBorder="1" applyAlignment="1">
      <alignment horizontal="right"/>
    </xf>
    <xf numFmtId="0" fontId="6" fillId="0" borderId="24" xfId="1" applyFont="1" applyBorder="1" applyAlignment="1">
      <alignment horizontal="center" shrinkToFit="1"/>
    </xf>
    <xf numFmtId="0" fontId="2" fillId="0" borderId="15" xfId="1" applyFont="1" applyBorder="1" applyAlignment="1">
      <alignment horizontal="right"/>
    </xf>
    <xf numFmtId="0" fontId="6" fillId="0" borderId="16" xfId="1" applyFont="1" applyBorder="1" applyAlignment="1">
      <alignment horizontal="center" shrinkToFit="1"/>
    </xf>
    <xf numFmtId="0" fontId="2" fillId="0" borderId="37" xfId="1" applyFont="1" applyBorder="1" applyAlignment="1">
      <alignment horizontal="right"/>
    </xf>
    <xf numFmtId="0" fontId="6" fillId="0" borderId="38" xfId="1" applyFont="1" applyBorder="1" applyAlignment="1">
      <alignment horizontal="center" shrinkToFi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0" fontId="2" fillId="0" borderId="49" xfId="1" applyFont="1" applyBorder="1" applyAlignment="1">
      <alignment horizontal="left"/>
    </xf>
    <xf numFmtId="0" fontId="6" fillId="0" borderId="0" xfId="1" applyFont="1" applyAlignment="1">
      <alignment horizontal="left" vertical="center"/>
    </xf>
    <xf numFmtId="0" fontId="12" fillId="0" borderId="0" xfId="1" applyAlignment="1"/>
    <xf numFmtId="0" fontId="11" fillId="0" borderId="0" xfId="1" applyFont="1" applyAlignment="1"/>
    <xf numFmtId="0" fontId="6" fillId="0" borderId="9" xfId="0" applyFont="1" applyBorder="1" applyAlignment="1">
      <alignment horizontal="right"/>
    </xf>
    <xf numFmtId="0" fontId="6" fillId="0" borderId="21" xfId="0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0" fontId="6" fillId="0" borderId="19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7" fillId="0" borderId="23" xfId="0" applyFont="1" applyBorder="1" applyAlignment="1">
      <alignment horizontal="right"/>
    </xf>
    <xf numFmtId="0" fontId="7" fillId="0" borderId="21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20" xfId="0" applyFont="1" applyBorder="1" applyAlignment="1">
      <alignment horizontal="right"/>
    </xf>
    <xf numFmtId="0" fontId="6" fillId="0" borderId="25" xfId="0" applyFont="1" applyBorder="1" applyAlignment="1">
      <alignment horizontal="right"/>
    </xf>
    <xf numFmtId="0" fontId="6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6" fillId="0" borderId="23" xfId="0" applyFont="1" applyBorder="1" applyAlignment="1">
      <alignment horizontal="right"/>
    </xf>
    <xf numFmtId="0" fontId="6" fillId="0" borderId="28" xfId="0" applyFont="1" applyBorder="1" applyAlignment="1">
      <alignment horizontal="right"/>
    </xf>
    <xf numFmtId="0" fontId="7" fillId="0" borderId="26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6" fillId="0" borderId="25" xfId="0" applyFont="1" applyBorder="1" applyAlignment="1" applyProtection="1">
      <alignment horizontal="right"/>
      <protection locked="0"/>
    </xf>
    <xf numFmtId="0" fontId="6" fillId="0" borderId="23" xfId="0" applyFont="1" applyBorder="1" applyAlignment="1" applyProtection="1">
      <alignment horizontal="right"/>
      <protection locked="0"/>
    </xf>
    <xf numFmtId="0" fontId="6" fillId="0" borderId="28" xfId="0" applyFont="1" applyBorder="1" applyAlignment="1" applyProtection="1">
      <alignment horizontal="right"/>
      <protection locked="0"/>
    </xf>
    <xf numFmtId="0" fontId="6" fillId="0" borderId="29" xfId="0" applyFont="1" applyBorder="1" applyAlignment="1">
      <alignment horizontal="right"/>
    </xf>
    <xf numFmtId="0" fontId="6" fillId="0" borderId="30" xfId="0" applyFont="1" applyBorder="1" applyAlignment="1">
      <alignment horizontal="right"/>
    </xf>
    <xf numFmtId="0" fontId="7" fillId="0" borderId="31" xfId="0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7" fillId="0" borderId="30" xfId="0" applyFont="1" applyBorder="1" applyAlignment="1">
      <alignment horizontal="right"/>
    </xf>
    <xf numFmtId="0" fontId="7" fillId="0" borderId="29" xfId="0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7" fillId="0" borderId="19" xfId="0" applyFont="1" applyBorder="1" applyAlignment="1">
      <alignment horizontal="right"/>
    </xf>
    <xf numFmtId="0" fontId="8" fillId="0" borderId="25" xfId="0" applyFont="1" applyBorder="1" applyAlignment="1">
      <alignment horizontal="right"/>
    </xf>
    <xf numFmtId="0" fontId="6" fillId="0" borderId="33" xfId="0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7" fillId="0" borderId="37" xfId="0" applyFont="1" applyBorder="1" applyAlignment="1">
      <alignment horizontal="right"/>
    </xf>
    <xf numFmtId="0" fontId="6" fillId="0" borderId="34" xfId="0" applyFont="1" applyBorder="1" applyAlignment="1">
      <alignment horizontal="right"/>
    </xf>
    <xf numFmtId="0" fontId="6" fillId="0" borderId="24" xfId="0" applyFont="1" applyBorder="1" applyAlignment="1">
      <alignment horizontal="right"/>
    </xf>
    <xf numFmtId="0" fontId="7" fillId="0" borderId="35" xfId="0" applyFont="1" applyBorder="1" applyAlignment="1">
      <alignment horizontal="right"/>
    </xf>
    <xf numFmtId="0" fontId="6" fillId="0" borderId="36" xfId="0" applyFont="1" applyBorder="1" applyAlignment="1">
      <alignment horizontal="right"/>
    </xf>
    <xf numFmtId="0" fontId="6" fillId="0" borderId="39" xfId="0" applyFont="1" applyBorder="1" applyAlignment="1">
      <alignment horizontal="right"/>
    </xf>
    <xf numFmtId="0" fontId="7" fillId="0" borderId="40" xfId="0" applyFont="1" applyBorder="1" applyAlignment="1">
      <alignment horizontal="right"/>
    </xf>
    <xf numFmtId="0" fontId="6" fillId="0" borderId="37" xfId="0" applyFont="1" applyBorder="1" applyAlignment="1">
      <alignment horizontal="right"/>
    </xf>
    <xf numFmtId="0" fontId="6" fillId="0" borderId="41" xfId="0" applyFont="1" applyBorder="1" applyAlignment="1">
      <alignment horizontal="right"/>
    </xf>
    <xf numFmtId="0" fontId="7" fillId="0" borderId="36" xfId="0" applyFont="1" applyBorder="1" applyAlignment="1">
      <alignment horizontal="right"/>
    </xf>
    <xf numFmtId="0" fontId="7" fillId="0" borderId="39" xfId="0" applyFont="1" applyBorder="1" applyAlignment="1">
      <alignment horizontal="right"/>
    </xf>
    <xf numFmtId="0" fontId="7" fillId="0" borderId="38" xfId="0" applyFont="1" applyBorder="1" applyAlignment="1">
      <alignment horizontal="right"/>
    </xf>
    <xf numFmtId="0" fontId="8" fillId="0" borderId="39" xfId="0" applyFont="1" applyBorder="1" applyAlignment="1">
      <alignment horizontal="right"/>
    </xf>
    <xf numFmtId="0" fontId="8" fillId="0" borderId="29" xfId="0" applyFont="1" applyBorder="1" applyAlignment="1">
      <alignment horizontal="right"/>
    </xf>
    <xf numFmtId="0" fontId="7" fillId="0" borderId="44" xfId="0" applyFont="1" applyBorder="1" applyAlignment="1">
      <alignment horizontal="right"/>
    </xf>
    <xf numFmtId="0" fontId="7" fillId="0" borderId="45" xfId="0" applyFont="1" applyBorder="1" applyAlignment="1">
      <alignment horizontal="right"/>
    </xf>
    <xf numFmtId="0" fontId="9" fillId="0" borderId="46" xfId="0" applyFont="1" applyBorder="1" applyAlignment="1">
      <alignment horizontal="right"/>
    </xf>
    <xf numFmtId="0" fontId="9" fillId="0" borderId="45" xfId="0" applyFont="1" applyBorder="1" applyAlignment="1">
      <alignment horizontal="right"/>
    </xf>
    <xf numFmtId="0" fontId="7" fillId="0" borderId="47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7" fillId="0" borderId="48" xfId="0" applyFont="1" applyBorder="1" applyAlignment="1">
      <alignment horizontal="right"/>
    </xf>
    <xf numFmtId="0" fontId="6" fillId="0" borderId="44" xfId="0" applyFont="1" applyBorder="1" applyAlignment="1">
      <alignment horizontal="right"/>
    </xf>
    <xf numFmtId="0" fontId="6" fillId="0" borderId="45" xfId="0" applyFont="1" applyBorder="1" applyAlignment="1">
      <alignment horizontal="right"/>
    </xf>
    <xf numFmtId="0" fontId="6" fillId="0" borderId="46" xfId="0" applyFont="1" applyBorder="1" applyAlignment="1">
      <alignment horizontal="right"/>
    </xf>
    <xf numFmtId="0" fontId="6" fillId="0" borderId="47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8" xfId="0" applyFont="1" applyBorder="1" applyAlignment="1"/>
    <xf numFmtId="49" fontId="2" fillId="0" borderId="0" xfId="0" applyNumberFormat="1" applyFont="1" applyAlignment="1">
      <alignment horizontal="right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2" fillId="0" borderId="41" xfId="0" applyFont="1" applyBorder="1" applyAlignment="1"/>
    <xf numFmtId="0" fontId="2" fillId="0" borderId="41" xfId="0" applyFont="1" applyBorder="1" applyAlignment="1">
      <alignment horizontal="right"/>
    </xf>
    <xf numFmtId="0" fontId="9" fillId="0" borderId="41" xfId="0" applyFont="1" applyBorder="1" applyAlignment="1"/>
    <xf numFmtId="0" fontId="9" fillId="0" borderId="41" xfId="0" applyFont="1" applyBorder="1" applyAlignment="1">
      <alignment horizontal="right"/>
    </xf>
    <xf numFmtId="0" fontId="7" fillId="0" borderId="54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9" fillId="0" borderId="50" xfId="0" applyFont="1" applyBorder="1" applyAlignment="1">
      <alignment horizontal="right"/>
    </xf>
    <xf numFmtId="0" fontId="2" fillId="0" borderId="50" xfId="0" applyFont="1" applyBorder="1" applyAlignment="1"/>
    <xf numFmtId="0" fontId="6" fillId="0" borderId="0" xfId="0" applyFont="1" applyAlignment="1"/>
    <xf numFmtId="0" fontId="8" fillId="0" borderId="23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8" fillId="0" borderId="42" xfId="0" applyFont="1" applyBorder="1" applyAlignment="1">
      <alignment horizontal="right"/>
    </xf>
    <xf numFmtId="0" fontId="8" fillId="0" borderId="43" xfId="0" applyFont="1" applyBorder="1" applyAlignment="1">
      <alignment horizontal="right"/>
    </xf>
    <xf numFmtId="0" fontId="7" fillId="0" borderId="43" xfId="0" applyFont="1" applyBorder="1" applyAlignment="1">
      <alignment horizontal="right"/>
    </xf>
    <xf numFmtId="0" fontId="2" fillId="0" borderId="14" xfId="0" applyFont="1" applyBorder="1" applyAlignment="1"/>
    <xf numFmtId="0" fontId="6" fillId="0" borderId="51" xfId="0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0" fontId="6" fillId="0" borderId="52" xfId="0" applyFont="1" applyBorder="1" applyAlignment="1">
      <alignment horizontal="right"/>
    </xf>
    <xf numFmtId="0" fontId="6" fillId="0" borderId="49" xfId="0" applyFont="1" applyBorder="1" applyAlignment="1"/>
    <xf numFmtId="0" fontId="6" fillId="0" borderId="1" xfId="0" applyFont="1" applyBorder="1" applyAlignment="1"/>
    <xf numFmtId="0" fontId="6" fillId="0" borderId="4" xfId="1" applyFont="1" applyBorder="1" applyAlignment="1">
      <alignment horizontal="center" shrinkToFit="1"/>
    </xf>
    <xf numFmtId="0" fontId="6" fillId="0" borderId="6" xfId="1" applyFont="1" applyBorder="1" applyAlignment="1">
      <alignment horizontal="center" shrinkToFit="1"/>
    </xf>
    <xf numFmtId="0" fontId="9" fillId="0" borderId="32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10" fillId="0" borderId="49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53" xfId="0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9" fillId="0" borderId="41" xfId="0" applyFont="1" applyBorder="1" applyAlignment="1">
      <alignment horizontal="right"/>
    </xf>
    <xf numFmtId="0" fontId="6" fillId="0" borderId="41" xfId="0" applyFont="1" applyBorder="1" applyAlignment="1">
      <alignment horizontal="right"/>
    </xf>
    <xf numFmtId="0" fontId="9" fillId="0" borderId="50" xfId="0" applyFont="1" applyBorder="1" applyAlignment="1"/>
    <xf numFmtId="0" fontId="9" fillId="0" borderId="0" xfId="0" applyFont="1" applyAlignment="1"/>
    <xf numFmtId="0" fontId="9" fillId="0" borderId="50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2" fillId="0" borderId="9" xfId="1" applyFont="1" applyBorder="1" applyAlignment="1">
      <alignment horizontal="center" shrinkToFit="1"/>
    </xf>
    <xf numFmtId="0" fontId="2" fillId="0" borderId="10" xfId="1" applyFont="1" applyBorder="1" applyAlignment="1">
      <alignment horizontal="center" shrinkToFit="1"/>
    </xf>
    <xf numFmtId="0" fontId="2" fillId="0" borderId="2" xfId="1" applyFont="1" applyBorder="1" applyAlignment="1">
      <alignment horizontal="center" shrinkToFit="1"/>
    </xf>
    <xf numFmtId="0" fontId="12" fillId="0" borderId="3" xfId="1" applyBorder="1" applyAlignment="1">
      <alignment horizontal="center" shrinkToFit="1"/>
    </xf>
    <xf numFmtId="0" fontId="2" fillId="0" borderId="4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1" xfId="1" applyFont="1" applyBorder="1" applyAlignment="1">
      <alignment horizontal="center" vertical="center" textRotation="255" shrinkToFit="1"/>
    </xf>
    <xf numFmtId="0" fontId="12" fillId="0" borderId="17" xfId="1" applyBorder="1" applyAlignment="1">
      <alignment horizontal="center" vertical="center" textRotation="255" shrinkToFit="1"/>
    </xf>
    <xf numFmtId="0" fontId="6" fillId="0" borderId="9" xfId="1" applyFont="1" applyBorder="1" applyAlignment="1">
      <alignment horizontal="center" shrinkToFit="1"/>
    </xf>
    <xf numFmtId="0" fontId="12" fillId="0" borderId="10" xfId="1" applyBorder="1" applyAlignment="1">
      <alignment horizontal="center" shrinkToFit="1"/>
    </xf>
    <xf numFmtId="0" fontId="6" fillId="0" borderId="12" xfId="1" applyFont="1" applyBorder="1" applyAlignment="1">
      <alignment horizontal="center" shrinkToFit="1"/>
    </xf>
    <xf numFmtId="0" fontId="0" fillId="0" borderId="0" xfId="1" applyFont="1" applyAlignment="1">
      <alignment horizontal="center" shrinkToFit="1"/>
    </xf>
    <xf numFmtId="0" fontId="12" fillId="0" borderId="0" xfId="1" applyAlignment="1">
      <alignment shrinkToFit="1"/>
    </xf>
    <xf numFmtId="0" fontId="12" fillId="0" borderId="1" xfId="1" quotePrefix="1" applyBorder="1" applyAlignment="1">
      <alignment horizontal="right" shrinkToFit="1"/>
    </xf>
    <xf numFmtId="0" fontId="12" fillId="0" borderId="1" xfId="1" applyBorder="1" applyAlignment="1">
      <alignment horizontal="right" shrinkToFit="1"/>
    </xf>
    <xf numFmtId="0" fontId="12" fillId="0" borderId="5" xfId="1" applyBorder="1" applyAlignment="1">
      <alignment horizontal="center" shrinkToFit="1"/>
    </xf>
    <xf numFmtId="0" fontId="12" fillId="0" borderId="6" xfId="1" applyBorder="1" applyAlignment="1">
      <alignment horizontal="center" shrinkToFit="1"/>
    </xf>
    <xf numFmtId="0" fontId="6" fillId="0" borderId="5" xfId="1" applyFont="1" applyBorder="1" applyAlignment="1">
      <alignment horizontal="center" shrinkToFit="1"/>
    </xf>
  </cellXfs>
  <cellStyles count="2">
    <cellStyle name="標準" xfId="0" builtinId="0"/>
    <cellStyle name="標準 11" xfId="1" xr:uid="{76B5FA3F-62F4-48EA-A248-54742334E3CD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39687</xdr:colOff>
      <xdr:row>0</xdr:row>
      <xdr:rowOff>1</xdr:rowOff>
    </xdr:from>
    <xdr:ext cx="2228995" cy="190500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11701A7-B64D-42A6-AC26-442566057EED}"/>
            </a:ext>
          </a:extLst>
        </xdr:cNvPr>
        <xdr:cNvSpPr/>
      </xdr:nvSpPr>
      <xdr:spPr>
        <a:xfrm>
          <a:off x="4217987" y="1"/>
          <a:ext cx="2228995" cy="19050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ja-JP" altLang="en-US" sz="900" b="0" cap="none" spc="0">
            <a:ln w="3175" cmpd="sng">
              <a:solidFill>
                <a:srgbClr val="FF0000"/>
              </a:solidFill>
              <a:prstDash val="solid"/>
            </a:ln>
            <a:solidFill>
              <a:srgbClr val="FF0000"/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B78"/>
  <sheetViews>
    <sheetView tabSelected="1" view="pageBreakPreview" zoomScaleNormal="120" zoomScaleSheetLayoutView="100" workbookViewId="0">
      <selection activeCell="W45" sqref="W45"/>
    </sheetView>
  </sheetViews>
  <sheetFormatPr defaultColWidth="14.125" defaultRowHeight="11.25" x14ac:dyDescent="0.15"/>
  <cols>
    <col min="1" max="1" width="2.125" style="24" customWidth="1"/>
    <col min="2" max="2" width="7.125" style="6" customWidth="1"/>
    <col min="3" max="3" width="3" style="6" customWidth="1"/>
    <col min="4" max="4" width="4.75" style="6" customWidth="1"/>
    <col min="5" max="6" width="3" style="6" customWidth="1"/>
    <col min="7" max="7" width="4.75" style="6" customWidth="1"/>
    <col min="8" max="9" width="3" style="6" customWidth="1"/>
    <col min="10" max="10" width="4.75" style="6" customWidth="1"/>
    <col min="11" max="12" width="3" style="6" customWidth="1"/>
    <col min="13" max="13" width="4.75" style="6" customWidth="1"/>
    <col min="14" max="15" width="3" style="6" customWidth="1"/>
    <col min="16" max="16" width="4.75" style="6" customWidth="1"/>
    <col min="17" max="18" width="3" style="6" customWidth="1"/>
    <col min="19" max="19" width="4.75" style="6" customWidth="1"/>
    <col min="20" max="20" width="3" style="6" customWidth="1"/>
    <col min="21" max="21" width="3.75" style="6" customWidth="1"/>
    <col min="22" max="22" width="5.25" style="6" customWidth="1"/>
    <col min="23" max="24" width="3.75" style="6" customWidth="1"/>
    <col min="25" max="25" width="5" style="6" customWidth="1"/>
    <col min="26" max="26" width="5.125" style="6" customWidth="1"/>
    <col min="27" max="256" width="14.125" style="6"/>
    <col min="257" max="257" width="2.125" style="6" customWidth="1"/>
    <col min="258" max="258" width="7.125" style="6" customWidth="1"/>
    <col min="259" max="259" width="3" style="6" customWidth="1"/>
    <col min="260" max="260" width="4.75" style="6" customWidth="1"/>
    <col min="261" max="262" width="3" style="6" customWidth="1"/>
    <col min="263" max="263" width="4.75" style="6" customWidth="1"/>
    <col min="264" max="265" width="3" style="6" customWidth="1"/>
    <col min="266" max="266" width="4.75" style="6" customWidth="1"/>
    <col min="267" max="268" width="3" style="6" customWidth="1"/>
    <col min="269" max="269" width="4.75" style="6" customWidth="1"/>
    <col min="270" max="271" width="3" style="6" customWidth="1"/>
    <col min="272" max="272" width="4.75" style="6" customWidth="1"/>
    <col min="273" max="274" width="3" style="6" customWidth="1"/>
    <col min="275" max="275" width="4.75" style="6" customWidth="1"/>
    <col min="276" max="276" width="3" style="6" customWidth="1"/>
    <col min="277" max="277" width="3.75" style="6" customWidth="1"/>
    <col min="278" max="278" width="5.25" style="6" customWidth="1"/>
    <col min="279" max="280" width="3.75" style="6" customWidth="1"/>
    <col min="281" max="281" width="5" style="6" customWidth="1"/>
    <col min="282" max="282" width="5.125" style="6" customWidth="1"/>
    <col min="283" max="512" width="14.125" style="6"/>
    <col min="513" max="513" width="2.125" style="6" customWidth="1"/>
    <col min="514" max="514" width="7.125" style="6" customWidth="1"/>
    <col min="515" max="515" width="3" style="6" customWidth="1"/>
    <col min="516" max="516" width="4.75" style="6" customWidth="1"/>
    <col min="517" max="518" width="3" style="6" customWidth="1"/>
    <col min="519" max="519" width="4.75" style="6" customWidth="1"/>
    <col min="520" max="521" width="3" style="6" customWidth="1"/>
    <col min="522" max="522" width="4.75" style="6" customWidth="1"/>
    <col min="523" max="524" width="3" style="6" customWidth="1"/>
    <col min="525" max="525" width="4.75" style="6" customWidth="1"/>
    <col min="526" max="527" width="3" style="6" customWidth="1"/>
    <col min="528" max="528" width="4.75" style="6" customWidth="1"/>
    <col min="529" max="530" width="3" style="6" customWidth="1"/>
    <col min="531" max="531" width="4.75" style="6" customWidth="1"/>
    <col min="532" max="532" width="3" style="6" customWidth="1"/>
    <col min="533" max="533" width="3.75" style="6" customWidth="1"/>
    <col min="534" max="534" width="5.25" style="6" customWidth="1"/>
    <col min="535" max="536" width="3.75" style="6" customWidth="1"/>
    <col min="537" max="537" width="5" style="6" customWidth="1"/>
    <col min="538" max="538" width="5.125" style="6" customWidth="1"/>
    <col min="539" max="768" width="14.125" style="6"/>
    <col min="769" max="769" width="2.125" style="6" customWidth="1"/>
    <col min="770" max="770" width="7.125" style="6" customWidth="1"/>
    <col min="771" max="771" width="3" style="6" customWidth="1"/>
    <col min="772" max="772" width="4.75" style="6" customWidth="1"/>
    <col min="773" max="774" width="3" style="6" customWidth="1"/>
    <col min="775" max="775" width="4.75" style="6" customWidth="1"/>
    <col min="776" max="777" width="3" style="6" customWidth="1"/>
    <col min="778" max="778" width="4.75" style="6" customWidth="1"/>
    <col min="779" max="780" width="3" style="6" customWidth="1"/>
    <col min="781" max="781" width="4.75" style="6" customWidth="1"/>
    <col min="782" max="783" width="3" style="6" customWidth="1"/>
    <col min="784" max="784" width="4.75" style="6" customWidth="1"/>
    <col min="785" max="786" width="3" style="6" customWidth="1"/>
    <col min="787" max="787" width="4.75" style="6" customWidth="1"/>
    <col min="788" max="788" width="3" style="6" customWidth="1"/>
    <col min="789" max="789" width="3.75" style="6" customWidth="1"/>
    <col min="790" max="790" width="5.25" style="6" customWidth="1"/>
    <col min="791" max="792" width="3.75" style="6" customWidth="1"/>
    <col min="793" max="793" width="5" style="6" customWidth="1"/>
    <col min="794" max="794" width="5.125" style="6" customWidth="1"/>
    <col min="795" max="1024" width="14.125" style="6"/>
    <col min="1025" max="1025" width="2.125" style="6" customWidth="1"/>
    <col min="1026" max="1026" width="7.125" style="6" customWidth="1"/>
    <col min="1027" max="1027" width="3" style="6" customWidth="1"/>
    <col min="1028" max="1028" width="4.75" style="6" customWidth="1"/>
    <col min="1029" max="1030" width="3" style="6" customWidth="1"/>
    <col min="1031" max="1031" width="4.75" style="6" customWidth="1"/>
    <col min="1032" max="1033" width="3" style="6" customWidth="1"/>
    <col min="1034" max="1034" width="4.75" style="6" customWidth="1"/>
    <col min="1035" max="1036" width="3" style="6" customWidth="1"/>
    <col min="1037" max="1037" width="4.75" style="6" customWidth="1"/>
    <col min="1038" max="1039" width="3" style="6" customWidth="1"/>
    <col min="1040" max="1040" width="4.75" style="6" customWidth="1"/>
    <col min="1041" max="1042" width="3" style="6" customWidth="1"/>
    <col min="1043" max="1043" width="4.75" style="6" customWidth="1"/>
    <col min="1044" max="1044" width="3" style="6" customWidth="1"/>
    <col min="1045" max="1045" width="3.75" style="6" customWidth="1"/>
    <col min="1046" max="1046" width="5.25" style="6" customWidth="1"/>
    <col min="1047" max="1048" width="3.75" style="6" customWidth="1"/>
    <col min="1049" max="1049" width="5" style="6" customWidth="1"/>
    <col min="1050" max="1050" width="5.125" style="6" customWidth="1"/>
    <col min="1051" max="1280" width="14.125" style="6"/>
    <col min="1281" max="1281" width="2.125" style="6" customWidth="1"/>
    <col min="1282" max="1282" width="7.125" style="6" customWidth="1"/>
    <col min="1283" max="1283" width="3" style="6" customWidth="1"/>
    <col min="1284" max="1284" width="4.75" style="6" customWidth="1"/>
    <col min="1285" max="1286" width="3" style="6" customWidth="1"/>
    <col min="1287" max="1287" width="4.75" style="6" customWidth="1"/>
    <col min="1288" max="1289" width="3" style="6" customWidth="1"/>
    <col min="1290" max="1290" width="4.75" style="6" customWidth="1"/>
    <col min="1291" max="1292" width="3" style="6" customWidth="1"/>
    <col min="1293" max="1293" width="4.75" style="6" customWidth="1"/>
    <col min="1294" max="1295" width="3" style="6" customWidth="1"/>
    <col min="1296" max="1296" width="4.75" style="6" customWidth="1"/>
    <col min="1297" max="1298" width="3" style="6" customWidth="1"/>
    <col min="1299" max="1299" width="4.75" style="6" customWidth="1"/>
    <col min="1300" max="1300" width="3" style="6" customWidth="1"/>
    <col min="1301" max="1301" width="3.75" style="6" customWidth="1"/>
    <col min="1302" max="1302" width="5.25" style="6" customWidth="1"/>
    <col min="1303" max="1304" width="3.75" style="6" customWidth="1"/>
    <col min="1305" max="1305" width="5" style="6" customWidth="1"/>
    <col min="1306" max="1306" width="5.125" style="6" customWidth="1"/>
    <col min="1307" max="1536" width="14.125" style="6"/>
    <col min="1537" max="1537" width="2.125" style="6" customWidth="1"/>
    <col min="1538" max="1538" width="7.125" style="6" customWidth="1"/>
    <col min="1539" max="1539" width="3" style="6" customWidth="1"/>
    <col min="1540" max="1540" width="4.75" style="6" customWidth="1"/>
    <col min="1541" max="1542" width="3" style="6" customWidth="1"/>
    <col min="1543" max="1543" width="4.75" style="6" customWidth="1"/>
    <col min="1544" max="1545" width="3" style="6" customWidth="1"/>
    <col min="1546" max="1546" width="4.75" style="6" customWidth="1"/>
    <col min="1547" max="1548" width="3" style="6" customWidth="1"/>
    <col min="1549" max="1549" width="4.75" style="6" customWidth="1"/>
    <col min="1550" max="1551" width="3" style="6" customWidth="1"/>
    <col min="1552" max="1552" width="4.75" style="6" customWidth="1"/>
    <col min="1553" max="1554" width="3" style="6" customWidth="1"/>
    <col min="1555" max="1555" width="4.75" style="6" customWidth="1"/>
    <col min="1556" max="1556" width="3" style="6" customWidth="1"/>
    <col min="1557" max="1557" width="3.75" style="6" customWidth="1"/>
    <col min="1558" max="1558" width="5.25" style="6" customWidth="1"/>
    <col min="1559" max="1560" width="3.75" style="6" customWidth="1"/>
    <col min="1561" max="1561" width="5" style="6" customWidth="1"/>
    <col min="1562" max="1562" width="5.125" style="6" customWidth="1"/>
    <col min="1563" max="1792" width="14.125" style="6"/>
    <col min="1793" max="1793" width="2.125" style="6" customWidth="1"/>
    <col min="1794" max="1794" width="7.125" style="6" customWidth="1"/>
    <col min="1795" max="1795" width="3" style="6" customWidth="1"/>
    <col min="1796" max="1796" width="4.75" style="6" customWidth="1"/>
    <col min="1797" max="1798" width="3" style="6" customWidth="1"/>
    <col min="1799" max="1799" width="4.75" style="6" customWidth="1"/>
    <col min="1800" max="1801" width="3" style="6" customWidth="1"/>
    <col min="1802" max="1802" width="4.75" style="6" customWidth="1"/>
    <col min="1803" max="1804" width="3" style="6" customWidth="1"/>
    <col min="1805" max="1805" width="4.75" style="6" customWidth="1"/>
    <col min="1806" max="1807" width="3" style="6" customWidth="1"/>
    <col min="1808" max="1808" width="4.75" style="6" customWidth="1"/>
    <col min="1809" max="1810" width="3" style="6" customWidth="1"/>
    <col min="1811" max="1811" width="4.75" style="6" customWidth="1"/>
    <col min="1812" max="1812" width="3" style="6" customWidth="1"/>
    <col min="1813" max="1813" width="3.75" style="6" customWidth="1"/>
    <col min="1814" max="1814" width="5.25" style="6" customWidth="1"/>
    <col min="1815" max="1816" width="3.75" style="6" customWidth="1"/>
    <col min="1817" max="1817" width="5" style="6" customWidth="1"/>
    <col min="1818" max="1818" width="5.125" style="6" customWidth="1"/>
    <col min="1819" max="2048" width="14.125" style="6"/>
    <col min="2049" max="2049" width="2.125" style="6" customWidth="1"/>
    <col min="2050" max="2050" width="7.125" style="6" customWidth="1"/>
    <col min="2051" max="2051" width="3" style="6" customWidth="1"/>
    <col min="2052" max="2052" width="4.75" style="6" customWidth="1"/>
    <col min="2053" max="2054" width="3" style="6" customWidth="1"/>
    <col min="2055" max="2055" width="4.75" style="6" customWidth="1"/>
    <col min="2056" max="2057" width="3" style="6" customWidth="1"/>
    <col min="2058" max="2058" width="4.75" style="6" customWidth="1"/>
    <col min="2059" max="2060" width="3" style="6" customWidth="1"/>
    <col min="2061" max="2061" width="4.75" style="6" customWidth="1"/>
    <col min="2062" max="2063" width="3" style="6" customWidth="1"/>
    <col min="2064" max="2064" width="4.75" style="6" customWidth="1"/>
    <col min="2065" max="2066" width="3" style="6" customWidth="1"/>
    <col min="2067" max="2067" width="4.75" style="6" customWidth="1"/>
    <col min="2068" max="2068" width="3" style="6" customWidth="1"/>
    <col min="2069" max="2069" width="3.75" style="6" customWidth="1"/>
    <col min="2070" max="2070" width="5.25" style="6" customWidth="1"/>
    <col min="2071" max="2072" width="3.75" style="6" customWidth="1"/>
    <col min="2073" max="2073" width="5" style="6" customWidth="1"/>
    <col min="2074" max="2074" width="5.125" style="6" customWidth="1"/>
    <col min="2075" max="2304" width="14.125" style="6"/>
    <col min="2305" max="2305" width="2.125" style="6" customWidth="1"/>
    <col min="2306" max="2306" width="7.125" style="6" customWidth="1"/>
    <col min="2307" max="2307" width="3" style="6" customWidth="1"/>
    <col min="2308" max="2308" width="4.75" style="6" customWidth="1"/>
    <col min="2309" max="2310" width="3" style="6" customWidth="1"/>
    <col min="2311" max="2311" width="4.75" style="6" customWidth="1"/>
    <col min="2312" max="2313" width="3" style="6" customWidth="1"/>
    <col min="2314" max="2314" width="4.75" style="6" customWidth="1"/>
    <col min="2315" max="2316" width="3" style="6" customWidth="1"/>
    <col min="2317" max="2317" width="4.75" style="6" customWidth="1"/>
    <col min="2318" max="2319" width="3" style="6" customWidth="1"/>
    <col min="2320" max="2320" width="4.75" style="6" customWidth="1"/>
    <col min="2321" max="2322" width="3" style="6" customWidth="1"/>
    <col min="2323" max="2323" width="4.75" style="6" customWidth="1"/>
    <col min="2324" max="2324" width="3" style="6" customWidth="1"/>
    <col min="2325" max="2325" width="3.75" style="6" customWidth="1"/>
    <col min="2326" max="2326" width="5.25" style="6" customWidth="1"/>
    <col min="2327" max="2328" width="3.75" style="6" customWidth="1"/>
    <col min="2329" max="2329" width="5" style="6" customWidth="1"/>
    <col min="2330" max="2330" width="5.125" style="6" customWidth="1"/>
    <col min="2331" max="2560" width="14.125" style="6"/>
    <col min="2561" max="2561" width="2.125" style="6" customWidth="1"/>
    <col min="2562" max="2562" width="7.125" style="6" customWidth="1"/>
    <col min="2563" max="2563" width="3" style="6" customWidth="1"/>
    <col min="2564" max="2564" width="4.75" style="6" customWidth="1"/>
    <col min="2565" max="2566" width="3" style="6" customWidth="1"/>
    <col min="2567" max="2567" width="4.75" style="6" customWidth="1"/>
    <col min="2568" max="2569" width="3" style="6" customWidth="1"/>
    <col min="2570" max="2570" width="4.75" style="6" customWidth="1"/>
    <col min="2571" max="2572" width="3" style="6" customWidth="1"/>
    <col min="2573" max="2573" width="4.75" style="6" customWidth="1"/>
    <col min="2574" max="2575" width="3" style="6" customWidth="1"/>
    <col min="2576" max="2576" width="4.75" style="6" customWidth="1"/>
    <col min="2577" max="2578" width="3" style="6" customWidth="1"/>
    <col min="2579" max="2579" width="4.75" style="6" customWidth="1"/>
    <col min="2580" max="2580" width="3" style="6" customWidth="1"/>
    <col min="2581" max="2581" width="3.75" style="6" customWidth="1"/>
    <col min="2582" max="2582" width="5.25" style="6" customWidth="1"/>
    <col min="2583" max="2584" width="3.75" style="6" customWidth="1"/>
    <col min="2585" max="2585" width="5" style="6" customWidth="1"/>
    <col min="2586" max="2586" width="5.125" style="6" customWidth="1"/>
    <col min="2587" max="2816" width="14.125" style="6"/>
    <col min="2817" max="2817" width="2.125" style="6" customWidth="1"/>
    <col min="2818" max="2818" width="7.125" style="6" customWidth="1"/>
    <col min="2819" max="2819" width="3" style="6" customWidth="1"/>
    <col min="2820" max="2820" width="4.75" style="6" customWidth="1"/>
    <col min="2821" max="2822" width="3" style="6" customWidth="1"/>
    <col min="2823" max="2823" width="4.75" style="6" customWidth="1"/>
    <col min="2824" max="2825" width="3" style="6" customWidth="1"/>
    <col min="2826" max="2826" width="4.75" style="6" customWidth="1"/>
    <col min="2827" max="2828" width="3" style="6" customWidth="1"/>
    <col min="2829" max="2829" width="4.75" style="6" customWidth="1"/>
    <col min="2830" max="2831" width="3" style="6" customWidth="1"/>
    <col min="2832" max="2832" width="4.75" style="6" customWidth="1"/>
    <col min="2833" max="2834" width="3" style="6" customWidth="1"/>
    <col min="2835" max="2835" width="4.75" style="6" customWidth="1"/>
    <col min="2836" max="2836" width="3" style="6" customWidth="1"/>
    <col min="2837" max="2837" width="3.75" style="6" customWidth="1"/>
    <col min="2838" max="2838" width="5.25" style="6" customWidth="1"/>
    <col min="2839" max="2840" width="3.75" style="6" customWidth="1"/>
    <col min="2841" max="2841" width="5" style="6" customWidth="1"/>
    <col min="2842" max="2842" width="5.125" style="6" customWidth="1"/>
    <col min="2843" max="3072" width="14.125" style="6"/>
    <col min="3073" max="3073" width="2.125" style="6" customWidth="1"/>
    <col min="3074" max="3074" width="7.125" style="6" customWidth="1"/>
    <col min="3075" max="3075" width="3" style="6" customWidth="1"/>
    <col min="3076" max="3076" width="4.75" style="6" customWidth="1"/>
    <col min="3077" max="3078" width="3" style="6" customWidth="1"/>
    <col min="3079" max="3079" width="4.75" style="6" customWidth="1"/>
    <col min="3080" max="3081" width="3" style="6" customWidth="1"/>
    <col min="3082" max="3082" width="4.75" style="6" customWidth="1"/>
    <col min="3083" max="3084" width="3" style="6" customWidth="1"/>
    <col min="3085" max="3085" width="4.75" style="6" customWidth="1"/>
    <col min="3086" max="3087" width="3" style="6" customWidth="1"/>
    <col min="3088" max="3088" width="4.75" style="6" customWidth="1"/>
    <col min="3089" max="3090" width="3" style="6" customWidth="1"/>
    <col min="3091" max="3091" width="4.75" style="6" customWidth="1"/>
    <col min="3092" max="3092" width="3" style="6" customWidth="1"/>
    <col min="3093" max="3093" width="3.75" style="6" customWidth="1"/>
    <col min="3094" max="3094" width="5.25" style="6" customWidth="1"/>
    <col min="3095" max="3096" width="3.75" style="6" customWidth="1"/>
    <col min="3097" max="3097" width="5" style="6" customWidth="1"/>
    <col min="3098" max="3098" width="5.125" style="6" customWidth="1"/>
    <col min="3099" max="3328" width="14.125" style="6"/>
    <col min="3329" max="3329" width="2.125" style="6" customWidth="1"/>
    <col min="3330" max="3330" width="7.125" style="6" customWidth="1"/>
    <col min="3331" max="3331" width="3" style="6" customWidth="1"/>
    <col min="3332" max="3332" width="4.75" style="6" customWidth="1"/>
    <col min="3333" max="3334" width="3" style="6" customWidth="1"/>
    <col min="3335" max="3335" width="4.75" style="6" customWidth="1"/>
    <col min="3336" max="3337" width="3" style="6" customWidth="1"/>
    <col min="3338" max="3338" width="4.75" style="6" customWidth="1"/>
    <col min="3339" max="3340" width="3" style="6" customWidth="1"/>
    <col min="3341" max="3341" width="4.75" style="6" customWidth="1"/>
    <col min="3342" max="3343" width="3" style="6" customWidth="1"/>
    <col min="3344" max="3344" width="4.75" style="6" customWidth="1"/>
    <col min="3345" max="3346" width="3" style="6" customWidth="1"/>
    <col min="3347" max="3347" width="4.75" style="6" customWidth="1"/>
    <col min="3348" max="3348" width="3" style="6" customWidth="1"/>
    <col min="3349" max="3349" width="3.75" style="6" customWidth="1"/>
    <col min="3350" max="3350" width="5.25" style="6" customWidth="1"/>
    <col min="3351" max="3352" width="3.75" style="6" customWidth="1"/>
    <col min="3353" max="3353" width="5" style="6" customWidth="1"/>
    <col min="3354" max="3354" width="5.125" style="6" customWidth="1"/>
    <col min="3355" max="3584" width="14.125" style="6"/>
    <col min="3585" max="3585" width="2.125" style="6" customWidth="1"/>
    <col min="3586" max="3586" width="7.125" style="6" customWidth="1"/>
    <col min="3587" max="3587" width="3" style="6" customWidth="1"/>
    <col min="3588" max="3588" width="4.75" style="6" customWidth="1"/>
    <col min="3589" max="3590" width="3" style="6" customWidth="1"/>
    <col min="3591" max="3591" width="4.75" style="6" customWidth="1"/>
    <col min="3592" max="3593" width="3" style="6" customWidth="1"/>
    <col min="3594" max="3594" width="4.75" style="6" customWidth="1"/>
    <col min="3595" max="3596" width="3" style="6" customWidth="1"/>
    <col min="3597" max="3597" width="4.75" style="6" customWidth="1"/>
    <col min="3598" max="3599" width="3" style="6" customWidth="1"/>
    <col min="3600" max="3600" width="4.75" style="6" customWidth="1"/>
    <col min="3601" max="3602" width="3" style="6" customWidth="1"/>
    <col min="3603" max="3603" width="4.75" style="6" customWidth="1"/>
    <col min="3604" max="3604" width="3" style="6" customWidth="1"/>
    <col min="3605" max="3605" width="3.75" style="6" customWidth="1"/>
    <col min="3606" max="3606" width="5.25" style="6" customWidth="1"/>
    <col min="3607" max="3608" width="3.75" style="6" customWidth="1"/>
    <col min="3609" max="3609" width="5" style="6" customWidth="1"/>
    <col min="3610" max="3610" width="5.125" style="6" customWidth="1"/>
    <col min="3611" max="3840" width="14.125" style="6"/>
    <col min="3841" max="3841" width="2.125" style="6" customWidth="1"/>
    <col min="3842" max="3842" width="7.125" style="6" customWidth="1"/>
    <col min="3843" max="3843" width="3" style="6" customWidth="1"/>
    <col min="3844" max="3844" width="4.75" style="6" customWidth="1"/>
    <col min="3845" max="3846" width="3" style="6" customWidth="1"/>
    <col min="3847" max="3847" width="4.75" style="6" customWidth="1"/>
    <col min="3848" max="3849" width="3" style="6" customWidth="1"/>
    <col min="3850" max="3850" width="4.75" style="6" customWidth="1"/>
    <col min="3851" max="3852" width="3" style="6" customWidth="1"/>
    <col min="3853" max="3853" width="4.75" style="6" customWidth="1"/>
    <col min="3854" max="3855" width="3" style="6" customWidth="1"/>
    <col min="3856" max="3856" width="4.75" style="6" customWidth="1"/>
    <col min="3857" max="3858" width="3" style="6" customWidth="1"/>
    <col min="3859" max="3859" width="4.75" style="6" customWidth="1"/>
    <col min="3860" max="3860" width="3" style="6" customWidth="1"/>
    <col min="3861" max="3861" width="3.75" style="6" customWidth="1"/>
    <col min="3862" max="3862" width="5.25" style="6" customWidth="1"/>
    <col min="3863" max="3864" width="3.75" style="6" customWidth="1"/>
    <col min="3865" max="3865" width="5" style="6" customWidth="1"/>
    <col min="3866" max="3866" width="5.125" style="6" customWidth="1"/>
    <col min="3867" max="4096" width="14.125" style="6"/>
    <col min="4097" max="4097" width="2.125" style="6" customWidth="1"/>
    <col min="4098" max="4098" width="7.125" style="6" customWidth="1"/>
    <col min="4099" max="4099" width="3" style="6" customWidth="1"/>
    <col min="4100" max="4100" width="4.75" style="6" customWidth="1"/>
    <col min="4101" max="4102" width="3" style="6" customWidth="1"/>
    <col min="4103" max="4103" width="4.75" style="6" customWidth="1"/>
    <col min="4104" max="4105" width="3" style="6" customWidth="1"/>
    <col min="4106" max="4106" width="4.75" style="6" customWidth="1"/>
    <col min="4107" max="4108" width="3" style="6" customWidth="1"/>
    <col min="4109" max="4109" width="4.75" style="6" customWidth="1"/>
    <col min="4110" max="4111" width="3" style="6" customWidth="1"/>
    <col min="4112" max="4112" width="4.75" style="6" customWidth="1"/>
    <col min="4113" max="4114" width="3" style="6" customWidth="1"/>
    <col min="4115" max="4115" width="4.75" style="6" customWidth="1"/>
    <col min="4116" max="4116" width="3" style="6" customWidth="1"/>
    <col min="4117" max="4117" width="3.75" style="6" customWidth="1"/>
    <col min="4118" max="4118" width="5.25" style="6" customWidth="1"/>
    <col min="4119" max="4120" width="3.75" style="6" customWidth="1"/>
    <col min="4121" max="4121" width="5" style="6" customWidth="1"/>
    <col min="4122" max="4122" width="5.125" style="6" customWidth="1"/>
    <col min="4123" max="4352" width="14.125" style="6"/>
    <col min="4353" max="4353" width="2.125" style="6" customWidth="1"/>
    <col min="4354" max="4354" width="7.125" style="6" customWidth="1"/>
    <col min="4355" max="4355" width="3" style="6" customWidth="1"/>
    <col min="4356" max="4356" width="4.75" style="6" customWidth="1"/>
    <col min="4357" max="4358" width="3" style="6" customWidth="1"/>
    <col min="4359" max="4359" width="4.75" style="6" customWidth="1"/>
    <col min="4360" max="4361" width="3" style="6" customWidth="1"/>
    <col min="4362" max="4362" width="4.75" style="6" customWidth="1"/>
    <col min="4363" max="4364" width="3" style="6" customWidth="1"/>
    <col min="4365" max="4365" width="4.75" style="6" customWidth="1"/>
    <col min="4366" max="4367" width="3" style="6" customWidth="1"/>
    <col min="4368" max="4368" width="4.75" style="6" customWidth="1"/>
    <col min="4369" max="4370" width="3" style="6" customWidth="1"/>
    <col min="4371" max="4371" width="4.75" style="6" customWidth="1"/>
    <col min="4372" max="4372" width="3" style="6" customWidth="1"/>
    <col min="4373" max="4373" width="3.75" style="6" customWidth="1"/>
    <col min="4374" max="4374" width="5.25" style="6" customWidth="1"/>
    <col min="4375" max="4376" width="3.75" style="6" customWidth="1"/>
    <col min="4377" max="4377" width="5" style="6" customWidth="1"/>
    <col min="4378" max="4378" width="5.125" style="6" customWidth="1"/>
    <col min="4379" max="4608" width="14.125" style="6"/>
    <col min="4609" max="4609" width="2.125" style="6" customWidth="1"/>
    <col min="4610" max="4610" width="7.125" style="6" customWidth="1"/>
    <col min="4611" max="4611" width="3" style="6" customWidth="1"/>
    <col min="4612" max="4612" width="4.75" style="6" customWidth="1"/>
    <col min="4613" max="4614" width="3" style="6" customWidth="1"/>
    <col min="4615" max="4615" width="4.75" style="6" customWidth="1"/>
    <col min="4616" max="4617" width="3" style="6" customWidth="1"/>
    <col min="4618" max="4618" width="4.75" style="6" customWidth="1"/>
    <col min="4619" max="4620" width="3" style="6" customWidth="1"/>
    <col min="4621" max="4621" width="4.75" style="6" customWidth="1"/>
    <col min="4622" max="4623" width="3" style="6" customWidth="1"/>
    <col min="4624" max="4624" width="4.75" style="6" customWidth="1"/>
    <col min="4625" max="4626" width="3" style="6" customWidth="1"/>
    <col min="4627" max="4627" width="4.75" style="6" customWidth="1"/>
    <col min="4628" max="4628" width="3" style="6" customWidth="1"/>
    <col min="4629" max="4629" width="3.75" style="6" customWidth="1"/>
    <col min="4630" max="4630" width="5.25" style="6" customWidth="1"/>
    <col min="4631" max="4632" width="3.75" style="6" customWidth="1"/>
    <col min="4633" max="4633" width="5" style="6" customWidth="1"/>
    <col min="4634" max="4634" width="5.125" style="6" customWidth="1"/>
    <col min="4635" max="4864" width="14.125" style="6"/>
    <col min="4865" max="4865" width="2.125" style="6" customWidth="1"/>
    <col min="4866" max="4866" width="7.125" style="6" customWidth="1"/>
    <col min="4867" max="4867" width="3" style="6" customWidth="1"/>
    <col min="4868" max="4868" width="4.75" style="6" customWidth="1"/>
    <col min="4869" max="4870" width="3" style="6" customWidth="1"/>
    <col min="4871" max="4871" width="4.75" style="6" customWidth="1"/>
    <col min="4872" max="4873" width="3" style="6" customWidth="1"/>
    <col min="4874" max="4874" width="4.75" style="6" customWidth="1"/>
    <col min="4875" max="4876" width="3" style="6" customWidth="1"/>
    <col min="4877" max="4877" width="4.75" style="6" customWidth="1"/>
    <col min="4878" max="4879" width="3" style="6" customWidth="1"/>
    <col min="4880" max="4880" width="4.75" style="6" customWidth="1"/>
    <col min="4881" max="4882" width="3" style="6" customWidth="1"/>
    <col min="4883" max="4883" width="4.75" style="6" customWidth="1"/>
    <col min="4884" max="4884" width="3" style="6" customWidth="1"/>
    <col min="4885" max="4885" width="3.75" style="6" customWidth="1"/>
    <col min="4886" max="4886" width="5.25" style="6" customWidth="1"/>
    <col min="4887" max="4888" width="3.75" style="6" customWidth="1"/>
    <col min="4889" max="4889" width="5" style="6" customWidth="1"/>
    <col min="4890" max="4890" width="5.125" style="6" customWidth="1"/>
    <col min="4891" max="5120" width="14.125" style="6"/>
    <col min="5121" max="5121" width="2.125" style="6" customWidth="1"/>
    <col min="5122" max="5122" width="7.125" style="6" customWidth="1"/>
    <col min="5123" max="5123" width="3" style="6" customWidth="1"/>
    <col min="5124" max="5124" width="4.75" style="6" customWidth="1"/>
    <col min="5125" max="5126" width="3" style="6" customWidth="1"/>
    <col min="5127" max="5127" width="4.75" style="6" customWidth="1"/>
    <col min="5128" max="5129" width="3" style="6" customWidth="1"/>
    <col min="5130" max="5130" width="4.75" style="6" customWidth="1"/>
    <col min="5131" max="5132" width="3" style="6" customWidth="1"/>
    <col min="5133" max="5133" width="4.75" style="6" customWidth="1"/>
    <col min="5134" max="5135" width="3" style="6" customWidth="1"/>
    <col min="5136" max="5136" width="4.75" style="6" customWidth="1"/>
    <col min="5137" max="5138" width="3" style="6" customWidth="1"/>
    <col min="5139" max="5139" width="4.75" style="6" customWidth="1"/>
    <col min="5140" max="5140" width="3" style="6" customWidth="1"/>
    <col min="5141" max="5141" width="3.75" style="6" customWidth="1"/>
    <col min="5142" max="5142" width="5.25" style="6" customWidth="1"/>
    <col min="5143" max="5144" width="3.75" style="6" customWidth="1"/>
    <col min="5145" max="5145" width="5" style="6" customWidth="1"/>
    <col min="5146" max="5146" width="5.125" style="6" customWidth="1"/>
    <col min="5147" max="5376" width="14.125" style="6"/>
    <col min="5377" max="5377" width="2.125" style="6" customWidth="1"/>
    <col min="5378" max="5378" width="7.125" style="6" customWidth="1"/>
    <col min="5379" max="5379" width="3" style="6" customWidth="1"/>
    <col min="5380" max="5380" width="4.75" style="6" customWidth="1"/>
    <col min="5381" max="5382" width="3" style="6" customWidth="1"/>
    <col min="5383" max="5383" width="4.75" style="6" customWidth="1"/>
    <col min="5384" max="5385" width="3" style="6" customWidth="1"/>
    <col min="5386" max="5386" width="4.75" style="6" customWidth="1"/>
    <col min="5387" max="5388" width="3" style="6" customWidth="1"/>
    <col min="5389" max="5389" width="4.75" style="6" customWidth="1"/>
    <col min="5390" max="5391" width="3" style="6" customWidth="1"/>
    <col min="5392" max="5392" width="4.75" style="6" customWidth="1"/>
    <col min="5393" max="5394" width="3" style="6" customWidth="1"/>
    <col min="5395" max="5395" width="4.75" style="6" customWidth="1"/>
    <col min="5396" max="5396" width="3" style="6" customWidth="1"/>
    <col min="5397" max="5397" width="3.75" style="6" customWidth="1"/>
    <col min="5398" max="5398" width="5.25" style="6" customWidth="1"/>
    <col min="5399" max="5400" width="3.75" style="6" customWidth="1"/>
    <col min="5401" max="5401" width="5" style="6" customWidth="1"/>
    <col min="5402" max="5402" width="5.125" style="6" customWidth="1"/>
    <col min="5403" max="5632" width="14.125" style="6"/>
    <col min="5633" max="5633" width="2.125" style="6" customWidth="1"/>
    <col min="5634" max="5634" width="7.125" style="6" customWidth="1"/>
    <col min="5635" max="5635" width="3" style="6" customWidth="1"/>
    <col min="5636" max="5636" width="4.75" style="6" customWidth="1"/>
    <col min="5637" max="5638" width="3" style="6" customWidth="1"/>
    <col min="5639" max="5639" width="4.75" style="6" customWidth="1"/>
    <col min="5640" max="5641" width="3" style="6" customWidth="1"/>
    <col min="5642" max="5642" width="4.75" style="6" customWidth="1"/>
    <col min="5643" max="5644" width="3" style="6" customWidth="1"/>
    <col min="5645" max="5645" width="4.75" style="6" customWidth="1"/>
    <col min="5646" max="5647" width="3" style="6" customWidth="1"/>
    <col min="5648" max="5648" width="4.75" style="6" customWidth="1"/>
    <col min="5649" max="5650" width="3" style="6" customWidth="1"/>
    <col min="5651" max="5651" width="4.75" style="6" customWidth="1"/>
    <col min="5652" max="5652" width="3" style="6" customWidth="1"/>
    <col min="5653" max="5653" width="3.75" style="6" customWidth="1"/>
    <col min="5654" max="5654" width="5.25" style="6" customWidth="1"/>
    <col min="5655" max="5656" width="3.75" style="6" customWidth="1"/>
    <col min="5657" max="5657" width="5" style="6" customWidth="1"/>
    <col min="5658" max="5658" width="5.125" style="6" customWidth="1"/>
    <col min="5659" max="5888" width="14.125" style="6"/>
    <col min="5889" max="5889" width="2.125" style="6" customWidth="1"/>
    <col min="5890" max="5890" width="7.125" style="6" customWidth="1"/>
    <col min="5891" max="5891" width="3" style="6" customWidth="1"/>
    <col min="5892" max="5892" width="4.75" style="6" customWidth="1"/>
    <col min="5893" max="5894" width="3" style="6" customWidth="1"/>
    <col min="5895" max="5895" width="4.75" style="6" customWidth="1"/>
    <col min="5896" max="5897" width="3" style="6" customWidth="1"/>
    <col min="5898" max="5898" width="4.75" style="6" customWidth="1"/>
    <col min="5899" max="5900" width="3" style="6" customWidth="1"/>
    <col min="5901" max="5901" width="4.75" style="6" customWidth="1"/>
    <col min="5902" max="5903" width="3" style="6" customWidth="1"/>
    <col min="5904" max="5904" width="4.75" style="6" customWidth="1"/>
    <col min="5905" max="5906" width="3" style="6" customWidth="1"/>
    <col min="5907" max="5907" width="4.75" style="6" customWidth="1"/>
    <col min="5908" max="5908" width="3" style="6" customWidth="1"/>
    <col min="5909" max="5909" width="3.75" style="6" customWidth="1"/>
    <col min="5910" max="5910" width="5.25" style="6" customWidth="1"/>
    <col min="5911" max="5912" width="3.75" style="6" customWidth="1"/>
    <col min="5913" max="5913" width="5" style="6" customWidth="1"/>
    <col min="5914" max="5914" width="5.125" style="6" customWidth="1"/>
    <col min="5915" max="6144" width="14.125" style="6"/>
    <col min="6145" max="6145" width="2.125" style="6" customWidth="1"/>
    <col min="6146" max="6146" width="7.125" style="6" customWidth="1"/>
    <col min="6147" max="6147" width="3" style="6" customWidth="1"/>
    <col min="6148" max="6148" width="4.75" style="6" customWidth="1"/>
    <col min="6149" max="6150" width="3" style="6" customWidth="1"/>
    <col min="6151" max="6151" width="4.75" style="6" customWidth="1"/>
    <col min="6152" max="6153" width="3" style="6" customWidth="1"/>
    <col min="6154" max="6154" width="4.75" style="6" customWidth="1"/>
    <col min="6155" max="6156" width="3" style="6" customWidth="1"/>
    <col min="6157" max="6157" width="4.75" style="6" customWidth="1"/>
    <col min="6158" max="6159" width="3" style="6" customWidth="1"/>
    <col min="6160" max="6160" width="4.75" style="6" customWidth="1"/>
    <col min="6161" max="6162" width="3" style="6" customWidth="1"/>
    <col min="6163" max="6163" width="4.75" style="6" customWidth="1"/>
    <col min="6164" max="6164" width="3" style="6" customWidth="1"/>
    <col min="6165" max="6165" width="3.75" style="6" customWidth="1"/>
    <col min="6166" max="6166" width="5.25" style="6" customWidth="1"/>
    <col min="6167" max="6168" width="3.75" style="6" customWidth="1"/>
    <col min="6169" max="6169" width="5" style="6" customWidth="1"/>
    <col min="6170" max="6170" width="5.125" style="6" customWidth="1"/>
    <col min="6171" max="6400" width="14.125" style="6"/>
    <col min="6401" max="6401" width="2.125" style="6" customWidth="1"/>
    <col min="6402" max="6402" width="7.125" style="6" customWidth="1"/>
    <col min="6403" max="6403" width="3" style="6" customWidth="1"/>
    <col min="6404" max="6404" width="4.75" style="6" customWidth="1"/>
    <col min="6405" max="6406" width="3" style="6" customWidth="1"/>
    <col min="6407" max="6407" width="4.75" style="6" customWidth="1"/>
    <col min="6408" max="6409" width="3" style="6" customWidth="1"/>
    <col min="6410" max="6410" width="4.75" style="6" customWidth="1"/>
    <col min="6411" max="6412" width="3" style="6" customWidth="1"/>
    <col min="6413" max="6413" width="4.75" style="6" customWidth="1"/>
    <col min="6414" max="6415" width="3" style="6" customWidth="1"/>
    <col min="6416" max="6416" width="4.75" style="6" customWidth="1"/>
    <col min="6417" max="6418" width="3" style="6" customWidth="1"/>
    <col min="6419" max="6419" width="4.75" style="6" customWidth="1"/>
    <col min="6420" max="6420" width="3" style="6" customWidth="1"/>
    <col min="6421" max="6421" width="3.75" style="6" customWidth="1"/>
    <col min="6422" max="6422" width="5.25" style="6" customWidth="1"/>
    <col min="6423" max="6424" width="3.75" style="6" customWidth="1"/>
    <col min="6425" max="6425" width="5" style="6" customWidth="1"/>
    <col min="6426" max="6426" width="5.125" style="6" customWidth="1"/>
    <col min="6427" max="6656" width="14.125" style="6"/>
    <col min="6657" max="6657" width="2.125" style="6" customWidth="1"/>
    <col min="6658" max="6658" width="7.125" style="6" customWidth="1"/>
    <col min="6659" max="6659" width="3" style="6" customWidth="1"/>
    <col min="6660" max="6660" width="4.75" style="6" customWidth="1"/>
    <col min="6661" max="6662" width="3" style="6" customWidth="1"/>
    <col min="6663" max="6663" width="4.75" style="6" customWidth="1"/>
    <col min="6664" max="6665" width="3" style="6" customWidth="1"/>
    <col min="6666" max="6666" width="4.75" style="6" customWidth="1"/>
    <col min="6667" max="6668" width="3" style="6" customWidth="1"/>
    <col min="6669" max="6669" width="4.75" style="6" customWidth="1"/>
    <col min="6670" max="6671" width="3" style="6" customWidth="1"/>
    <col min="6672" max="6672" width="4.75" style="6" customWidth="1"/>
    <col min="6673" max="6674" width="3" style="6" customWidth="1"/>
    <col min="6675" max="6675" width="4.75" style="6" customWidth="1"/>
    <col min="6676" max="6676" width="3" style="6" customWidth="1"/>
    <col min="6677" max="6677" width="3.75" style="6" customWidth="1"/>
    <col min="6678" max="6678" width="5.25" style="6" customWidth="1"/>
    <col min="6679" max="6680" width="3.75" style="6" customWidth="1"/>
    <col min="6681" max="6681" width="5" style="6" customWidth="1"/>
    <col min="6682" max="6682" width="5.125" style="6" customWidth="1"/>
    <col min="6683" max="6912" width="14.125" style="6"/>
    <col min="6913" max="6913" width="2.125" style="6" customWidth="1"/>
    <col min="6914" max="6914" width="7.125" style="6" customWidth="1"/>
    <col min="6915" max="6915" width="3" style="6" customWidth="1"/>
    <col min="6916" max="6916" width="4.75" style="6" customWidth="1"/>
    <col min="6917" max="6918" width="3" style="6" customWidth="1"/>
    <col min="6919" max="6919" width="4.75" style="6" customWidth="1"/>
    <col min="6920" max="6921" width="3" style="6" customWidth="1"/>
    <col min="6922" max="6922" width="4.75" style="6" customWidth="1"/>
    <col min="6923" max="6924" width="3" style="6" customWidth="1"/>
    <col min="6925" max="6925" width="4.75" style="6" customWidth="1"/>
    <col min="6926" max="6927" width="3" style="6" customWidth="1"/>
    <col min="6928" max="6928" width="4.75" style="6" customWidth="1"/>
    <col min="6929" max="6930" width="3" style="6" customWidth="1"/>
    <col min="6931" max="6931" width="4.75" style="6" customWidth="1"/>
    <col min="6932" max="6932" width="3" style="6" customWidth="1"/>
    <col min="6933" max="6933" width="3.75" style="6" customWidth="1"/>
    <col min="6934" max="6934" width="5.25" style="6" customWidth="1"/>
    <col min="6935" max="6936" width="3.75" style="6" customWidth="1"/>
    <col min="6937" max="6937" width="5" style="6" customWidth="1"/>
    <col min="6938" max="6938" width="5.125" style="6" customWidth="1"/>
    <col min="6939" max="7168" width="14.125" style="6"/>
    <col min="7169" max="7169" width="2.125" style="6" customWidth="1"/>
    <col min="7170" max="7170" width="7.125" style="6" customWidth="1"/>
    <col min="7171" max="7171" width="3" style="6" customWidth="1"/>
    <col min="7172" max="7172" width="4.75" style="6" customWidth="1"/>
    <col min="7173" max="7174" width="3" style="6" customWidth="1"/>
    <col min="7175" max="7175" width="4.75" style="6" customWidth="1"/>
    <col min="7176" max="7177" width="3" style="6" customWidth="1"/>
    <col min="7178" max="7178" width="4.75" style="6" customWidth="1"/>
    <col min="7179" max="7180" width="3" style="6" customWidth="1"/>
    <col min="7181" max="7181" width="4.75" style="6" customWidth="1"/>
    <col min="7182" max="7183" width="3" style="6" customWidth="1"/>
    <col min="7184" max="7184" width="4.75" style="6" customWidth="1"/>
    <col min="7185" max="7186" width="3" style="6" customWidth="1"/>
    <col min="7187" max="7187" width="4.75" style="6" customWidth="1"/>
    <col min="7188" max="7188" width="3" style="6" customWidth="1"/>
    <col min="7189" max="7189" width="3.75" style="6" customWidth="1"/>
    <col min="7190" max="7190" width="5.25" style="6" customWidth="1"/>
    <col min="7191" max="7192" width="3.75" style="6" customWidth="1"/>
    <col min="7193" max="7193" width="5" style="6" customWidth="1"/>
    <col min="7194" max="7194" width="5.125" style="6" customWidth="1"/>
    <col min="7195" max="7424" width="14.125" style="6"/>
    <col min="7425" max="7425" width="2.125" style="6" customWidth="1"/>
    <col min="7426" max="7426" width="7.125" style="6" customWidth="1"/>
    <col min="7427" max="7427" width="3" style="6" customWidth="1"/>
    <col min="7428" max="7428" width="4.75" style="6" customWidth="1"/>
    <col min="7429" max="7430" width="3" style="6" customWidth="1"/>
    <col min="7431" max="7431" width="4.75" style="6" customWidth="1"/>
    <col min="7432" max="7433" width="3" style="6" customWidth="1"/>
    <col min="7434" max="7434" width="4.75" style="6" customWidth="1"/>
    <col min="7435" max="7436" width="3" style="6" customWidth="1"/>
    <col min="7437" max="7437" width="4.75" style="6" customWidth="1"/>
    <col min="7438" max="7439" width="3" style="6" customWidth="1"/>
    <col min="7440" max="7440" width="4.75" style="6" customWidth="1"/>
    <col min="7441" max="7442" width="3" style="6" customWidth="1"/>
    <col min="7443" max="7443" width="4.75" style="6" customWidth="1"/>
    <col min="7444" max="7444" width="3" style="6" customWidth="1"/>
    <col min="7445" max="7445" width="3.75" style="6" customWidth="1"/>
    <col min="7446" max="7446" width="5.25" style="6" customWidth="1"/>
    <col min="7447" max="7448" width="3.75" style="6" customWidth="1"/>
    <col min="7449" max="7449" width="5" style="6" customWidth="1"/>
    <col min="7450" max="7450" width="5.125" style="6" customWidth="1"/>
    <col min="7451" max="7680" width="14.125" style="6"/>
    <col min="7681" max="7681" width="2.125" style="6" customWidth="1"/>
    <col min="7682" max="7682" width="7.125" style="6" customWidth="1"/>
    <col min="7683" max="7683" width="3" style="6" customWidth="1"/>
    <col min="7684" max="7684" width="4.75" style="6" customWidth="1"/>
    <col min="7685" max="7686" width="3" style="6" customWidth="1"/>
    <col min="7687" max="7687" width="4.75" style="6" customWidth="1"/>
    <col min="7688" max="7689" width="3" style="6" customWidth="1"/>
    <col min="7690" max="7690" width="4.75" style="6" customWidth="1"/>
    <col min="7691" max="7692" width="3" style="6" customWidth="1"/>
    <col min="7693" max="7693" width="4.75" style="6" customWidth="1"/>
    <col min="7694" max="7695" width="3" style="6" customWidth="1"/>
    <col min="7696" max="7696" width="4.75" style="6" customWidth="1"/>
    <col min="7697" max="7698" width="3" style="6" customWidth="1"/>
    <col min="7699" max="7699" width="4.75" style="6" customWidth="1"/>
    <col min="7700" max="7700" width="3" style="6" customWidth="1"/>
    <col min="7701" max="7701" width="3.75" style="6" customWidth="1"/>
    <col min="7702" max="7702" width="5.25" style="6" customWidth="1"/>
    <col min="7703" max="7704" width="3.75" style="6" customWidth="1"/>
    <col min="7705" max="7705" width="5" style="6" customWidth="1"/>
    <col min="7706" max="7706" width="5.125" style="6" customWidth="1"/>
    <col min="7707" max="7936" width="14.125" style="6"/>
    <col min="7937" max="7937" width="2.125" style="6" customWidth="1"/>
    <col min="7938" max="7938" width="7.125" style="6" customWidth="1"/>
    <col min="7939" max="7939" width="3" style="6" customWidth="1"/>
    <col min="7940" max="7940" width="4.75" style="6" customWidth="1"/>
    <col min="7941" max="7942" width="3" style="6" customWidth="1"/>
    <col min="7943" max="7943" width="4.75" style="6" customWidth="1"/>
    <col min="7944" max="7945" width="3" style="6" customWidth="1"/>
    <col min="7946" max="7946" width="4.75" style="6" customWidth="1"/>
    <col min="7947" max="7948" width="3" style="6" customWidth="1"/>
    <col min="7949" max="7949" width="4.75" style="6" customWidth="1"/>
    <col min="7950" max="7951" width="3" style="6" customWidth="1"/>
    <col min="7952" max="7952" width="4.75" style="6" customWidth="1"/>
    <col min="7953" max="7954" width="3" style="6" customWidth="1"/>
    <col min="7955" max="7955" width="4.75" style="6" customWidth="1"/>
    <col min="7956" max="7956" width="3" style="6" customWidth="1"/>
    <col min="7957" max="7957" width="3.75" style="6" customWidth="1"/>
    <col min="7958" max="7958" width="5.25" style="6" customWidth="1"/>
    <col min="7959" max="7960" width="3.75" style="6" customWidth="1"/>
    <col min="7961" max="7961" width="5" style="6" customWidth="1"/>
    <col min="7962" max="7962" width="5.125" style="6" customWidth="1"/>
    <col min="7963" max="8192" width="14.125" style="6"/>
    <col min="8193" max="8193" width="2.125" style="6" customWidth="1"/>
    <col min="8194" max="8194" width="7.125" style="6" customWidth="1"/>
    <col min="8195" max="8195" width="3" style="6" customWidth="1"/>
    <col min="8196" max="8196" width="4.75" style="6" customWidth="1"/>
    <col min="8197" max="8198" width="3" style="6" customWidth="1"/>
    <col min="8199" max="8199" width="4.75" style="6" customWidth="1"/>
    <col min="8200" max="8201" width="3" style="6" customWidth="1"/>
    <col min="8202" max="8202" width="4.75" style="6" customWidth="1"/>
    <col min="8203" max="8204" width="3" style="6" customWidth="1"/>
    <col min="8205" max="8205" width="4.75" style="6" customWidth="1"/>
    <col min="8206" max="8207" width="3" style="6" customWidth="1"/>
    <col min="8208" max="8208" width="4.75" style="6" customWidth="1"/>
    <col min="8209" max="8210" width="3" style="6" customWidth="1"/>
    <col min="8211" max="8211" width="4.75" style="6" customWidth="1"/>
    <col min="8212" max="8212" width="3" style="6" customWidth="1"/>
    <col min="8213" max="8213" width="3.75" style="6" customWidth="1"/>
    <col min="8214" max="8214" width="5.25" style="6" customWidth="1"/>
    <col min="8215" max="8216" width="3.75" style="6" customWidth="1"/>
    <col min="8217" max="8217" width="5" style="6" customWidth="1"/>
    <col min="8218" max="8218" width="5.125" style="6" customWidth="1"/>
    <col min="8219" max="8448" width="14.125" style="6"/>
    <col min="8449" max="8449" width="2.125" style="6" customWidth="1"/>
    <col min="8450" max="8450" width="7.125" style="6" customWidth="1"/>
    <col min="8451" max="8451" width="3" style="6" customWidth="1"/>
    <col min="8452" max="8452" width="4.75" style="6" customWidth="1"/>
    <col min="8453" max="8454" width="3" style="6" customWidth="1"/>
    <col min="8455" max="8455" width="4.75" style="6" customWidth="1"/>
    <col min="8456" max="8457" width="3" style="6" customWidth="1"/>
    <col min="8458" max="8458" width="4.75" style="6" customWidth="1"/>
    <col min="8459" max="8460" width="3" style="6" customWidth="1"/>
    <col min="8461" max="8461" width="4.75" style="6" customWidth="1"/>
    <col min="8462" max="8463" width="3" style="6" customWidth="1"/>
    <col min="8464" max="8464" width="4.75" style="6" customWidth="1"/>
    <col min="8465" max="8466" width="3" style="6" customWidth="1"/>
    <col min="8467" max="8467" width="4.75" style="6" customWidth="1"/>
    <col min="8468" max="8468" width="3" style="6" customWidth="1"/>
    <col min="8469" max="8469" width="3.75" style="6" customWidth="1"/>
    <col min="8470" max="8470" width="5.25" style="6" customWidth="1"/>
    <col min="8471" max="8472" width="3.75" style="6" customWidth="1"/>
    <col min="8473" max="8473" width="5" style="6" customWidth="1"/>
    <col min="8474" max="8474" width="5.125" style="6" customWidth="1"/>
    <col min="8475" max="8704" width="14.125" style="6"/>
    <col min="8705" max="8705" width="2.125" style="6" customWidth="1"/>
    <col min="8706" max="8706" width="7.125" style="6" customWidth="1"/>
    <col min="8707" max="8707" width="3" style="6" customWidth="1"/>
    <col min="8708" max="8708" width="4.75" style="6" customWidth="1"/>
    <col min="8709" max="8710" width="3" style="6" customWidth="1"/>
    <col min="8711" max="8711" width="4.75" style="6" customWidth="1"/>
    <col min="8712" max="8713" width="3" style="6" customWidth="1"/>
    <col min="8714" max="8714" width="4.75" style="6" customWidth="1"/>
    <col min="8715" max="8716" width="3" style="6" customWidth="1"/>
    <col min="8717" max="8717" width="4.75" style="6" customWidth="1"/>
    <col min="8718" max="8719" width="3" style="6" customWidth="1"/>
    <col min="8720" max="8720" width="4.75" style="6" customWidth="1"/>
    <col min="8721" max="8722" width="3" style="6" customWidth="1"/>
    <col min="8723" max="8723" width="4.75" style="6" customWidth="1"/>
    <col min="8724" max="8724" width="3" style="6" customWidth="1"/>
    <col min="8725" max="8725" width="3.75" style="6" customWidth="1"/>
    <col min="8726" max="8726" width="5.25" style="6" customWidth="1"/>
    <col min="8727" max="8728" width="3.75" style="6" customWidth="1"/>
    <col min="8729" max="8729" width="5" style="6" customWidth="1"/>
    <col min="8730" max="8730" width="5.125" style="6" customWidth="1"/>
    <col min="8731" max="8960" width="14.125" style="6"/>
    <col min="8961" max="8961" width="2.125" style="6" customWidth="1"/>
    <col min="8962" max="8962" width="7.125" style="6" customWidth="1"/>
    <col min="8963" max="8963" width="3" style="6" customWidth="1"/>
    <col min="8964" max="8964" width="4.75" style="6" customWidth="1"/>
    <col min="8965" max="8966" width="3" style="6" customWidth="1"/>
    <col min="8967" max="8967" width="4.75" style="6" customWidth="1"/>
    <col min="8968" max="8969" width="3" style="6" customWidth="1"/>
    <col min="8970" max="8970" width="4.75" style="6" customWidth="1"/>
    <col min="8971" max="8972" width="3" style="6" customWidth="1"/>
    <col min="8973" max="8973" width="4.75" style="6" customWidth="1"/>
    <col min="8974" max="8975" width="3" style="6" customWidth="1"/>
    <col min="8976" max="8976" width="4.75" style="6" customWidth="1"/>
    <col min="8977" max="8978" width="3" style="6" customWidth="1"/>
    <col min="8979" max="8979" width="4.75" style="6" customWidth="1"/>
    <col min="8980" max="8980" width="3" style="6" customWidth="1"/>
    <col min="8981" max="8981" width="3.75" style="6" customWidth="1"/>
    <col min="8982" max="8982" width="5.25" style="6" customWidth="1"/>
    <col min="8983" max="8984" width="3.75" style="6" customWidth="1"/>
    <col min="8985" max="8985" width="5" style="6" customWidth="1"/>
    <col min="8986" max="8986" width="5.125" style="6" customWidth="1"/>
    <col min="8987" max="9216" width="14.125" style="6"/>
    <col min="9217" max="9217" width="2.125" style="6" customWidth="1"/>
    <col min="9218" max="9218" width="7.125" style="6" customWidth="1"/>
    <col min="9219" max="9219" width="3" style="6" customWidth="1"/>
    <col min="9220" max="9220" width="4.75" style="6" customWidth="1"/>
    <col min="9221" max="9222" width="3" style="6" customWidth="1"/>
    <col min="9223" max="9223" width="4.75" style="6" customWidth="1"/>
    <col min="9224" max="9225" width="3" style="6" customWidth="1"/>
    <col min="9226" max="9226" width="4.75" style="6" customWidth="1"/>
    <col min="9227" max="9228" width="3" style="6" customWidth="1"/>
    <col min="9229" max="9229" width="4.75" style="6" customWidth="1"/>
    <col min="9230" max="9231" width="3" style="6" customWidth="1"/>
    <col min="9232" max="9232" width="4.75" style="6" customWidth="1"/>
    <col min="9233" max="9234" width="3" style="6" customWidth="1"/>
    <col min="9235" max="9235" width="4.75" style="6" customWidth="1"/>
    <col min="9236" max="9236" width="3" style="6" customWidth="1"/>
    <col min="9237" max="9237" width="3.75" style="6" customWidth="1"/>
    <col min="9238" max="9238" width="5.25" style="6" customWidth="1"/>
    <col min="9239" max="9240" width="3.75" style="6" customWidth="1"/>
    <col min="9241" max="9241" width="5" style="6" customWidth="1"/>
    <col min="9242" max="9242" width="5.125" style="6" customWidth="1"/>
    <col min="9243" max="9472" width="14.125" style="6"/>
    <col min="9473" max="9473" width="2.125" style="6" customWidth="1"/>
    <col min="9474" max="9474" width="7.125" style="6" customWidth="1"/>
    <col min="9475" max="9475" width="3" style="6" customWidth="1"/>
    <col min="9476" max="9476" width="4.75" style="6" customWidth="1"/>
    <col min="9477" max="9478" width="3" style="6" customWidth="1"/>
    <col min="9479" max="9479" width="4.75" style="6" customWidth="1"/>
    <col min="9480" max="9481" width="3" style="6" customWidth="1"/>
    <col min="9482" max="9482" width="4.75" style="6" customWidth="1"/>
    <col min="9483" max="9484" width="3" style="6" customWidth="1"/>
    <col min="9485" max="9485" width="4.75" style="6" customWidth="1"/>
    <col min="9486" max="9487" width="3" style="6" customWidth="1"/>
    <col min="9488" max="9488" width="4.75" style="6" customWidth="1"/>
    <col min="9489" max="9490" width="3" style="6" customWidth="1"/>
    <col min="9491" max="9491" width="4.75" style="6" customWidth="1"/>
    <col min="9492" max="9492" width="3" style="6" customWidth="1"/>
    <col min="9493" max="9493" width="3.75" style="6" customWidth="1"/>
    <col min="9494" max="9494" width="5.25" style="6" customWidth="1"/>
    <col min="9495" max="9496" width="3.75" style="6" customWidth="1"/>
    <col min="9497" max="9497" width="5" style="6" customWidth="1"/>
    <col min="9498" max="9498" width="5.125" style="6" customWidth="1"/>
    <col min="9499" max="9728" width="14.125" style="6"/>
    <col min="9729" max="9729" width="2.125" style="6" customWidth="1"/>
    <col min="9730" max="9730" width="7.125" style="6" customWidth="1"/>
    <col min="9731" max="9731" width="3" style="6" customWidth="1"/>
    <col min="9732" max="9732" width="4.75" style="6" customWidth="1"/>
    <col min="9733" max="9734" width="3" style="6" customWidth="1"/>
    <col min="9735" max="9735" width="4.75" style="6" customWidth="1"/>
    <col min="9736" max="9737" width="3" style="6" customWidth="1"/>
    <col min="9738" max="9738" width="4.75" style="6" customWidth="1"/>
    <col min="9739" max="9740" width="3" style="6" customWidth="1"/>
    <col min="9741" max="9741" width="4.75" style="6" customWidth="1"/>
    <col min="9742" max="9743" width="3" style="6" customWidth="1"/>
    <col min="9744" max="9744" width="4.75" style="6" customWidth="1"/>
    <col min="9745" max="9746" width="3" style="6" customWidth="1"/>
    <col min="9747" max="9747" width="4.75" style="6" customWidth="1"/>
    <col min="9748" max="9748" width="3" style="6" customWidth="1"/>
    <col min="9749" max="9749" width="3.75" style="6" customWidth="1"/>
    <col min="9750" max="9750" width="5.25" style="6" customWidth="1"/>
    <col min="9751" max="9752" width="3.75" style="6" customWidth="1"/>
    <col min="9753" max="9753" width="5" style="6" customWidth="1"/>
    <col min="9754" max="9754" width="5.125" style="6" customWidth="1"/>
    <col min="9755" max="9984" width="14.125" style="6"/>
    <col min="9985" max="9985" width="2.125" style="6" customWidth="1"/>
    <col min="9986" max="9986" width="7.125" style="6" customWidth="1"/>
    <col min="9987" max="9987" width="3" style="6" customWidth="1"/>
    <col min="9988" max="9988" width="4.75" style="6" customWidth="1"/>
    <col min="9989" max="9990" width="3" style="6" customWidth="1"/>
    <col min="9991" max="9991" width="4.75" style="6" customWidth="1"/>
    <col min="9992" max="9993" width="3" style="6" customWidth="1"/>
    <col min="9994" max="9994" width="4.75" style="6" customWidth="1"/>
    <col min="9995" max="9996" width="3" style="6" customWidth="1"/>
    <col min="9997" max="9997" width="4.75" style="6" customWidth="1"/>
    <col min="9998" max="9999" width="3" style="6" customWidth="1"/>
    <col min="10000" max="10000" width="4.75" style="6" customWidth="1"/>
    <col min="10001" max="10002" width="3" style="6" customWidth="1"/>
    <col min="10003" max="10003" width="4.75" style="6" customWidth="1"/>
    <col min="10004" max="10004" width="3" style="6" customWidth="1"/>
    <col min="10005" max="10005" width="3.75" style="6" customWidth="1"/>
    <col min="10006" max="10006" width="5.25" style="6" customWidth="1"/>
    <col min="10007" max="10008" width="3.75" style="6" customWidth="1"/>
    <col min="10009" max="10009" width="5" style="6" customWidth="1"/>
    <col min="10010" max="10010" width="5.125" style="6" customWidth="1"/>
    <col min="10011" max="10240" width="14.125" style="6"/>
    <col min="10241" max="10241" width="2.125" style="6" customWidth="1"/>
    <col min="10242" max="10242" width="7.125" style="6" customWidth="1"/>
    <col min="10243" max="10243" width="3" style="6" customWidth="1"/>
    <col min="10244" max="10244" width="4.75" style="6" customWidth="1"/>
    <col min="10245" max="10246" width="3" style="6" customWidth="1"/>
    <col min="10247" max="10247" width="4.75" style="6" customWidth="1"/>
    <col min="10248" max="10249" width="3" style="6" customWidth="1"/>
    <col min="10250" max="10250" width="4.75" style="6" customWidth="1"/>
    <col min="10251" max="10252" width="3" style="6" customWidth="1"/>
    <col min="10253" max="10253" width="4.75" style="6" customWidth="1"/>
    <col min="10254" max="10255" width="3" style="6" customWidth="1"/>
    <col min="10256" max="10256" width="4.75" style="6" customWidth="1"/>
    <col min="10257" max="10258" width="3" style="6" customWidth="1"/>
    <col min="10259" max="10259" width="4.75" style="6" customWidth="1"/>
    <col min="10260" max="10260" width="3" style="6" customWidth="1"/>
    <col min="10261" max="10261" width="3.75" style="6" customWidth="1"/>
    <col min="10262" max="10262" width="5.25" style="6" customWidth="1"/>
    <col min="10263" max="10264" width="3.75" style="6" customWidth="1"/>
    <col min="10265" max="10265" width="5" style="6" customWidth="1"/>
    <col min="10266" max="10266" width="5.125" style="6" customWidth="1"/>
    <col min="10267" max="10496" width="14.125" style="6"/>
    <col min="10497" max="10497" width="2.125" style="6" customWidth="1"/>
    <col min="10498" max="10498" width="7.125" style="6" customWidth="1"/>
    <col min="10499" max="10499" width="3" style="6" customWidth="1"/>
    <col min="10500" max="10500" width="4.75" style="6" customWidth="1"/>
    <col min="10501" max="10502" width="3" style="6" customWidth="1"/>
    <col min="10503" max="10503" width="4.75" style="6" customWidth="1"/>
    <col min="10504" max="10505" width="3" style="6" customWidth="1"/>
    <col min="10506" max="10506" width="4.75" style="6" customWidth="1"/>
    <col min="10507" max="10508" width="3" style="6" customWidth="1"/>
    <col min="10509" max="10509" width="4.75" style="6" customWidth="1"/>
    <col min="10510" max="10511" width="3" style="6" customWidth="1"/>
    <col min="10512" max="10512" width="4.75" style="6" customWidth="1"/>
    <col min="10513" max="10514" width="3" style="6" customWidth="1"/>
    <col min="10515" max="10515" width="4.75" style="6" customWidth="1"/>
    <col min="10516" max="10516" width="3" style="6" customWidth="1"/>
    <col min="10517" max="10517" width="3.75" style="6" customWidth="1"/>
    <col min="10518" max="10518" width="5.25" style="6" customWidth="1"/>
    <col min="10519" max="10520" width="3.75" style="6" customWidth="1"/>
    <col min="10521" max="10521" width="5" style="6" customWidth="1"/>
    <col min="10522" max="10522" width="5.125" style="6" customWidth="1"/>
    <col min="10523" max="10752" width="14.125" style="6"/>
    <col min="10753" max="10753" width="2.125" style="6" customWidth="1"/>
    <col min="10754" max="10754" width="7.125" style="6" customWidth="1"/>
    <col min="10755" max="10755" width="3" style="6" customWidth="1"/>
    <col min="10756" max="10756" width="4.75" style="6" customWidth="1"/>
    <col min="10757" max="10758" width="3" style="6" customWidth="1"/>
    <col min="10759" max="10759" width="4.75" style="6" customWidth="1"/>
    <col min="10760" max="10761" width="3" style="6" customWidth="1"/>
    <col min="10762" max="10762" width="4.75" style="6" customWidth="1"/>
    <col min="10763" max="10764" width="3" style="6" customWidth="1"/>
    <col min="10765" max="10765" width="4.75" style="6" customWidth="1"/>
    <col min="10766" max="10767" width="3" style="6" customWidth="1"/>
    <col min="10768" max="10768" width="4.75" style="6" customWidth="1"/>
    <col min="10769" max="10770" width="3" style="6" customWidth="1"/>
    <col min="10771" max="10771" width="4.75" style="6" customWidth="1"/>
    <col min="10772" max="10772" width="3" style="6" customWidth="1"/>
    <col min="10773" max="10773" width="3.75" style="6" customWidth="1"/>
    <col min="10774" max="10774" width="5.25" style="6" customWidth="1"/>
    <col min="10775" max="10776" width="3.75" style="6" customWidth="1"/>
    <col min="10777" max="10777" width="5" style="6" customWidth="1"/>
    <col min="10778" max="10778" width="5.125" style="6" customWidth="1"/>
    <col min="10779" max="11008" width="14.125" style="6"/>
    <col min="11009" max="11009" width="2.125" style="6" customWidth="1"/>
    <col min="11010" max="11010" width="7.125" style="6" customWidth="1"/>
    <col min="11011" max="11011" width="3" style="6" customWidth="1"/>
    <col min="11012" max="11012" width="4.75" style="6" customWidth="1"/>
    <col min="11013" max="11014" width="3" style="6" customWidth="1"/>
    <col min="11015" max="11015" width="4.75" style="6" customWidth="1"/>
    <col min="11016" max="11017" width="3" style="6" customWidth="1"/>
    <col min="11018" max="11018" width="4.75" style="6" customWidth="1"/>
    <col min="11019" max="11020" width="3" style="6" customWidth="1"/>
    <col min="11021" max="11021" width="4.75" style="6" customWidth="1"/>
    <col min="11022" max="11023" width="3" style="6" customWidth="1"/>
    <col min="11024" max="11024" width="4.75" style="6" customWidth="1"/>
    <col min="11025" max="11026" width="3" style="6" customWidth="1"/>
    <col min="11027" max="11027" width="4.75" style="6" customWidth="1"/>
    <col min="11028" max="11028" width="3" style="6" customWidth="1"/>
    <col min="11029" max="11029" width="3.75" style="6" customWidth="1"/>
    <col min="11030" max="11030" width="5.25" style="6" customWidth="1"/>
    <col min="11031" max="11032" width="3.75" style="6" customWidth="1"/>
    <col min="11033" max="11033" width="5" style="6" customWidth="1"/>
    <col min="11034" max="11034" width="5.125" style="6" customWidth="1"/>
    <col min="11035" max="11264" width="14.125" style="6"/>
    <col min="11265" max="11265" width="2.125" style="6" customWidth="1"/>
    <col min="11266" max="11266" width="7.125" style="6" customWidth="1"/>
    <col min="11267" max="11267" width="3" style="6" customWidth="1"/>
    <col min="11268" max="11268" width="4.75" style="6" customWidth="1"/>
    <col min="11269" max="11270" width="3" style="6" customWidth="1"/>
    <col min="11271" max="11271" width="4.75" style="6" customWidth="1"/>
    <col min="11272" max="11273" width="3" style="6" customWidth="1"/>
    <col min="11274" max="11274" width="4.75" style="6" customWidth="1"/>
    <col min="11275" max="11276" width="3" style="6" customWidth="1"/>
    <col min="11277" max="11277" width="4.75" style="6" customWidth="1"/>
    <col min="11278" max="11279" width="3" style="6" customWidth="1"/>
    <col min="11280" max="11280" width="4.75" style="6" customWidth="1"/>
    <col min="11281" max="11282" width="3" style="6" customWidth="1"/>
    <col min="11283" max="11283" width="4.75" style="6" customWidth="1"/>
    <col min="11284" max="11284" width="3" style="6" customWidth="1"/>
    <col min="11285" max="11285" width="3.75" style="6" customWidth="1"/>
    <col min="11286" max="11286" width="5.25" style="6" customWidth="1"/>
    <col min="11287" max="11288" width="3.75" style="6" customWidth="1"/>
    <col min="11289" max="11289" width="5" style="6" customWidth="1"/>
    <col min="11290" max="11290" width="5.125" style="6" customWidth="1"/>
    <col min="11291" max="11520" width="14.125" style="6"/>
    <col min="11521" max="11521" width="2.125" style="6" customWidth="1"/>
    <col min="11522" max="11522" width="7.125" style="6" customWidth="1"/>
    <col min="11523" max="11523" width="3" style="6" customWidth="1"/>
    <col min="11524" max="11524" width="4.75" style="6" customWidth="1"/>
    <col min="11525" max="11526" width="3" style="6" customWidth="1"/>
    <col min="11527" max="11527" width="4.75" style="6" customWidth="1"/>
    <col min="11528" max="11529" width="3" style="6" customWidth="1"/>
    <col min="11530" max="11530" width="4.75" style="6" customWidth="1"/>
    <col min="11531" max="11532" width="3" style="6" customWidth="1"/>
    <col min="11533" max="11533" width="4.75" style="6" customWidth="1"/>
    <col min="11534" max="11535" width="3" style="6" customWidth="1"/>
    <col min="11536" max="11536" width="4.75" style="6" customWidth="1"/>
    <col min="11537" max="11538" width="3" style="6" customWidth="1"/>
    <col min="11539" max="11539" width="4.75" style="6" customWidth="1"/>
    <col min="11540" max="11540" width="3" style="6" customWidth="1"/>
    <col min="11541" max="11541" width="3.75" style="6" customWidth="1"/>
    <col min="11542" max="11542" width="5.25" style="6" customWidth="1"/>
    <col min="11543" max="11544" width="3.75" style="6" customWidth="1"/>
    <col min="11545" max="11545" width="5" style="6" customWidth="1"/>
    <col min="11546" max="11546" width="5.125" style="6" customWidth="1"/>
    <col min="11547" max="11776" width="14.125" style="6"/>
    <col min="11777" max="11777" width="2.125" style="6" customWidth="1"/>
    <col min="11778" max="11778" width="7.125" style="6" customWidth="1"/>
    <col min="11779" max="11779" width="3" style="6" customWidth="1"/>
    <col min="11780" max="11780" width="4.75" style="6" customWidth="1"/>
    <col min="11781" max="11782" width="3" style="6" customWidth="1"/>
    <col min="11783" max="11783" width="4.75" style="6" customWidth="1"/>
    <col min="11784" max="11785" width="3" style="6" customWidth="1"/>
    <col min="11786" max="11786" width="4.75" style="6" customWidth="1"/>
    <col min="11787" max="11788" width="3" style="6" customWidth="1"/>
    <col min="11789" max="11789" width="4.75" style="6" customWidth="1"/>
    <col min="11790" max="11791" width="3" style="6" customWidth="1"/>
    <col min="11792" max="11792" width="4.75" style="6" customWidth="1"/>
    <col min="11793" max="11794" width="3" style="6" customWidth="1"/>
    <col min="11795" max="11795" width="4.75" style="6" customWidth="1"/>
    <col min="11796" max="11796" width="3" style="6" customWidth="1"/>
    <col min="11797" max="11797" width="3.75" style="6" customWidth="1"/>
    <col min="11798" max="11798" width="5.25" style="6" customWidth="1"/>
    <col min="11799" max="11800" width="3.75" style="6" customWidth="1"/>
    <col min="11801" max="11801" width="5" style="6" customWidth="1"/>
    <col min="11802" max="11802" width="5.125" style="6" customWidth="1"/>
    <col min="11803" max="12032" width="14.125" style="6"/>
    <col min="12033" max="12033" width="2.125" style="6" customWidth="1"/>
    <col min="12034" max="12034" width="7.125" style="6" customWidth="1"/>
    <col min="12035" max="12035" width="3" style="6" customWidth="1"/>
    <col min="12036" max="12036" width="4.75" style="6" customWidth="1"/>
    <col min="12037" max="12038" width="3" style="6" customWidth="1"/>
    <col min="12039" max="12039" width="4.75" style="6" customWidth="1"/>
    <col min="12040" max="12041" width="3" style="6" customWidth="1"/>
    <col min="12042" max="12042" width="4.75" style="6" customWidth="1"/>
    <col min="12043" max="12044" width="3" style="6" customWidth="1"/>
    <col min="12045" max="12045" width="4.75" style="6" customWidth="1"/>
    <col min="12046" max="12047" width="3" style="6" customWidth="1"/>
    <col min="12048" max="12048" width="4.75" style="6" customWidth="1"/>
    <col min="12049" max="12050" width="3" style="6" customWidth="1"/>
    <col min="12051" max="12051" width="4.75" style="6" customWidth="1"/>
    <col min="12052" max="12052" width="3" style="6" customWidth="1"/>
    <col min="12053" max="12053" width="3.75" style="6" customWidth="1"/>
    <col min="12054" max="12054" width="5.25" style="6" customWidth="1"/>
    <col min="12055" max="12056" width="3.75" style="6" customWidth="1"/>
    <col min="12057" max="12057" width="5" style="6" customWidth="1"/>
    <col min="12058" max="12058" width="5.125" style="6" customWidth="1"/>
    <col min="12059" max="12288" width="14.125" style="6"/>
    <col min="12289" max="12289" width="2.125" style="6" customWidth="1"/>
    <col min="12290" max="12290" width="7.125" style="6" customWidth="1"/>
    <col min="12291" max="12291" width="3" style="6" customWidth="1"/>
    <col min="12292" max="12292" width="4.75" style="6" customWidth="1"/>
    <col min="12293" max="12294" width="3" style="6" customWidth="1"/>
    <col min="12295" max="12295" width="4.75" style="6" customWidth="1"/>
    <col min="12296" max="12297" width="3" style="6" customWidth="1"/>
    <col min="12298" max="12298" width="4.75" style="6" customWidth="1"/>
    <col min="12299" max="12300" width="3" style="6" customWidth="1"/>
    <col min="12301" max="12301" width="4.75" style="6" customWidth="1"/>
    <col min="12302" max="12303" width="3" style="6" customWidth="1"/>
    <col min="12304" max="12304" width="4.75" style="6" customWidth="1"/>
    <col min="12305" max="12306" width="3" style="6" customWidth="1"/>
    <col min="12307" max="12307" width="4.75" style="6" customWidth="1"/>
    <col min="12308" max="12308" width="3" style="6" customWidth="1"/>
    <col min="12309" max="12309" width="3.75" style="6" customWidth="1"/>
    <col min="12310" max="12310" width="5.25" style="6" customWidth="1"/>
    <col min="12311" max="12312" width="3.75" style="6" customWidth="1"/>
    <col min="12313" max="12313" width="5" style="6" customWidth="1"/>
    <col min="12314" max="12314" width="5.125" style="6" customWidth="1"/>
    <col min="12315" max="12544" width="14.125" style="6"/>
    <col min="12545" max="12545" width="2.125" style="6" customWidth="1"/>
    <col min="12546" max="12546" width="7.125" style="6" customWidth="1"/>
    <col min="12547" max="12547" width="3" style="6" customWidth="1"/>
    <col min="12548" max="12548" width="4.75" style="6" customWidth="1"/>
    <col min="12549" max="12550" width="3" style="6" customWidth="1"/>
    <col min="12551" max="12551" width="4.75" style="6" customWidth="1"/>
    <col min="12552" max="12553" width="3" style="6" customWidth="1"/>
    <col min="12554" max="12554" width="4.75" style="6" customWidth="1"/>
    <col min="12555" max="12556" width="3" style="6" customWidth="1"/>
    <col min="12557" max="12557" width="4.75" style="6" customWidth="1"/>
    <col min="12558" max="12559" width="3" style="6" customWidth="1"/>
    <col min="12560" max="12560" width="4.75" style="6" customWidth="1"/>
    <col min="12561" max="12562" width="3" style="6" customWidth="1"/>
    <col min="12563" max="12563" width="4.75" style="6" customWidth="1"/>
    <col min="12564" max="12564" width="3" style="6" customWidth="1"/>
    <col min="12565" max="12565" width="3.75" style="6" customWidth="1"/>
    <col min="12566" max="12566" width="5.25" style="6" customWidth="1"/>
    <col min="12567" max="12568" width="3.75" style="6" customWidth="1"/>
    <col min="12569" max="12569" width="5" style="6" customWidth="1"/>
    <col min="12570" max="12570" width="5.125" style="6" customWidth="1"/>
    <col min="12571" max="12800" width="14.125" style="6"/>
    <col min="12801" max="12801" width="2.125" style="6" customWidth="1"/>
    <col min="12802" max="12802" width="7.125" style="6" customWidth="1"/>
    <col min="12803" max="12803" width="3" style="6" customWidth="1"/>
    <col min="12804" max="12804" width="4.75" style="6" customWidth="1"/>
    <col min="12805" max="12806" width="3" style="6" customWidth="1"/>
    <col min="12807" max="12807" width="4.75" style="6" customWidth="1"/>
    <col min="12808" max="12809" width="3" style="6" customWidth="1"/>
    <col min="12810" max="12810" width="4.75" style="6" customWidth="1"/>
    <col min="12811" max="12812" width="3" style="6" customWidth="1"/>
    <col min="12813" max="12813" width="4.75" style="6" customWidth="1"/>
    <col min="12814" max="12815" width="3" style="6" customWidth="1"/>
    <col min="12816" max="12816" width="4.75" style="6" customWidth="1"/>
    <col min="12817" max="12818" width="3" style="6" customWidth="1"/>
    <col min="12819" max="12819" width="4.75" style="6" customWidth="1"/>
    <col min="12820" max="12820" width="3" style="6" customWidth="1"/>
    <col min="12821" max="12821" width="3.75" style="6" customWidth="1"/>
    <col min="12822" max="12822" width="5.25" style="6" customWidth="1"/>
    <col min="12823" max="12824" width="3.75" style="6" customWidth="1"/>
    <col min="12825" max="12825" width="5" style="6" customWidth="1"/>
    <col min="12826" max="12826" width="5.125" style="6" customWidth="1"/>
    <col min="12827" max="13056" width="14.125" style="6"/>
    <col min="13057" max="13057" width="2.125" style="6" customWidth="1"/>
    <col min="13058" max="13058" width="7.125" style="6" customWidth="1"/>
    <col min="13059" max="13059" width="3" style="6" customWidth="1"/>
    <col min="13060" max="13060" width="4.75" style="6" customWidth="1"/>
    <col min="13061" max="13062" width="3" style="6" customWidth="1"/>
    <col min="13063" max="13063" width="4.75" style="6" customWidth="1"/>
    <col min="13064" max="13065" width="3" style="6" customWidth="1"/>
    <col min="13066" max="13066" width="4.75" style="6" customWidth="1"/>
    <col min="13067" max="13068" width="3" style="6" customWidth="1"/>
    <col min="13069" max="13069" width="4.75" style="6" customWidth="1"/>
    <col min="13070" max="13071" width="3" style="6" customWidth="1"/>
    <col min="13072" max="13072" width="4.75" style="6" customWidth="1"/>
    <col min="13073" max="13074" width="3" style="6" customWidth="1"/>
    <col min="13075" max="13075" width="4.75" style="6" customWidth="1"/>
    <col min="13076" max="13076" width="3" style="6" customWidth="1"/>
    <col min="13077" max="13077" width="3.75" style="6" customWidth="1"/>
    <col min="13078" max="13078" width="5.25" style="6" customWidth="1"/>
    <col min="13079" max="13080" width="3.75" style="6" customWidth="1"/>
    <col min="13081" max="13081" width="5" style="6" customWidth="1"/>
    <col min="13082" max="13082" width="5.125" style="6" customWidth="1"/>
    <col min="13083" max="13312" width="14.125" style="6"/>
    <col min="13313" max="13313" width="2.125" style="6" customWidth="1"/>
    <col min="13314" max="13314" width="7.125" style="6" customWidth="1"/>
    <col min="13315" max="13315" width="3" style="6" customWidth="1"/>
    <col min="13316" max="13316" width="4.75" style="6" customWidth="1"/>
    <col min="13317" max="13318" width="3" style="6" customWidth="1"/>
    <col min="13319" max="13319" width="4.75" style="6" customWidth="1"/>
    <col min="13320" max="13321" width="3" style="6" customWidth="1"/>
    <col min="13322" max="13322" width="4.75" style="6" customWidth="1"/>
    <col min="13323" max="13324" width="3" style="6" customWidth="1"/>
    <col min="13325" max="13325" width="4.75" style="6" customWidth="1"/>
    <col min="13326" max="13327" width="3" style="6" customWidth="1"/>
    <col min="13328" max="13328" width="4.75" style="6" customWidth="1"/>
    <col min="13329" max="13330" width="3" style="6" customWidth="1"/>
    <col min="13331" max="13331" width="4.75" style="6" customWidth="1"/>
    <col min="13332" max="13332" width="3" style="6" customWidth="1"/>
    <col min="13333" max="13333" width="3.75" style="6" customWidth="1"/>
    <col min="13334" max="13334" width="5.25" style="6" customWidth="1"/>
    <col min="13335" max="13336" width="3.75" style="6" customWidth="1"/>
    <col min="13337" max="13337" width="5" style="6" customWidth="1"/>
    <col min="13338" max="13338" width="5.125" style="6" customWidth="1"/>
    <col min="13339" max="13568" width="14.125" style="6"/>
    <col min="13569" max="13569" width="2.125" style="6" customWidth="1"/>
    <col min="13570" max="13570" width="7.125" style="6" customWidth="1"/>
    <col min="13571" max="13571" width="3" style="6" customWidth="1"/>
    <col min="13572" max="13572" width="4.75" style="6" customWidth="1"/>
    <col min="13573" max="13574" width="3" style="6" customWidth="1"/>
    <col min="13575" max="13575" width="4.75" style="6" customWidth="1"/>
    <col min="13576" max="13577" width="3" style="6" customWidth="1"/>
    <col min="13578" max="13578" width="4.75" style="6" customWidth="1"/>
    <col min="13579" max="13580" width="3" style="6" customWidth="1"/>
    <col min="13581" max="13581" width="4.75" style="6" customWidth="1"/>
    <col min="13582" max="13583" width="3" style="6" customWidth="1"/>
    <col min="13584" max="13584" width="4.75" style="6" customWidth="1"/>
    <col min="13585" max="13586" width="3" style="6" customWidth="1"/>
    <col min="13587" max="13587" width="4.75" style="6" customWidth="1"/>
    <col min="13588" max="13588" width="3" style="6" customWidth="1"/>
    <col min="13589" max="13589" width="3.75" style="6" customWidth="1"/>
    <col min="13590" max="13590" width="5.25" style="6" customWidth="1"/>
    <col min="13591" max="13592" width="3.75" style="6" customWidth="1"/>
    <col min="13593" max="13593" width="5" style="6" customWidth="1"/>
    <col min="13594" max="13594" width="5.125" style="6" customWidth="1"/>
    <col min="13595" max="13824" width="14.125" style="6"/>
    <col min="13825" max="13825" width="2.125" style="6" customWidth="1"/>
    <col min="13826" max="13826" width="7.125" style="6" customWidth="1"/>
    <col min="13827" max="13827" width="3" style="6" customWidth="1"/>
    <col min="13828" max="13828" width="4.75" style="6" customWidth="1"/>
    <col min="13829" max="13830" width="3" style="6" customWidth="1"/>
    <col min="13831" max="13831" width="4.75" style="6" customWidth="1"/>
    <col min="13832" max="13833" width="3" style="6" customWidth="1"/>
    <col min="13834" max="13834" width="4.75" style="6" customWidth="1"/>
    <col min="13835" max="13836" width="3" style="6" customWidth="1"/>
    <col min="13837" max="13837" width="4.75" style="6" customWidth="1"/>
    <col min="13838" max="13839" width="3" style="6" customWidth="1"/>
    <col min="13840" max="13840" width="4.75" style="6" customWidth="1"/>
    <col min="13841" max="13842" width="3" style="6" customWidth="1"/>
    <col min="13843" max="13843" width="4.75" style="6" customWidth="1"/>
    <col min="13844" max="13844" width="3" style="6" customWidth="1"/>
    <col min="13845" max="13845" width="3.75" style="6" customWidth="1"/>
    <col min="13846" max="13846" width="5.25" style="6" customWidth="1"/>
    <col min="13847" max="13848" width="3.75" style="6" customWidth="1"/>
    <col min="13849" max="13849" width="5" style="6" customWidth="1"/>
    <col min="13850" max="13850" width="5.125" style="6" customWidth="1"/>
    <col min="13851" max="14080" width="14.125" style="6"/>
    <col min="14081" max="14081" width="2.125" style="6" customWidth="1"/>
    <col min="14082" max="14082" width="7.125" style="6" customWidth="1"/>
    <col min="14083" max="14083" width="3" style="6" customWidth="1"/>
    <col min="14084" max="14084" width="4.75" style="6" customWidth="1"/>
    <col min="14085" max="14086" width="3" style="6" customWidth="1"/>
    <col min="14087" max="14087" width="4.75" style="6" customWidth="1"/>
    <col min="14088" max="14089" width="3" style="6" customWidth="1"/>
    <col min="14090" max="14090" width="4.75" style="6" customWidth="1"/>
    <col min="14091" max="14092" width="3" style="6" customWidth="1"/>
    <col min="14093" max="14093" width="4.75" style="6" customWidth="1"/>
    <col min="14094" max="14095" width="3" style="6" customWidth="1"/>
    <col min="14096" max="14096" width="4.75" style="6" customWidth="1"/>
    <col min="14097" max="14098" width="3" style="6" customWidth="1"/>
    <col min="14099" max="14099" width="4.75" style="6" customWidth="1"/>
    <col min="14100" max="14100" width="3" style="6" customWidth="1"/>
    <col min="14101" max="14101" width="3.75" style="6" customWidth="1"/>
    <col min="14102" max="14102" width="5.25" style="6" customWidth="1"/>
    <col min="14103" max="14104" width="3.75" style="6" customWidth="1"/>
    <col min="14105" max="14105" width="5" style="6" customWidth="1"/>
    <col min="14106" max="14106" width="5.125" style="6" customWidth="1"/>
    <col min="14107" max="14336" width="14.125" style="6"/>
    <col min="14337" max="14337" width="2.125" style="6" customWidth="1"/>
    <col min="14338" max="14338" width="7.125" style="6" customWidth="1"/>
    <col min="14339" max="14339" width="3" style="6" customWidth="1"/>
    <col min="14340" max="14340" width="4.75" style="6" customWidth="1"/>
    <col min="14341" max="14342" width="3" style="6" customWidth="1"/>
    <col min="14343" max="14343" width="4.75" style="6" customWidth="1"/>
    <col min="14344" max="14345" width="3" style="6" customWidth="1"/>
    <col min="14346" max="14346" width="4.75" style="6" customWidth="1"/>
    <col min="14347" max="14348" width="3" style="6" customWidth="1"/>
    <col min="14349" max="14349" width="4.75" style="6" customWidth="1"/>
    <col min="14350" max="14351" width="3" style="6" customWidth="1"/>
    <col min="14352" max="14352" width="4.75" style="6" customWidth="1"/>
    <col min="14353" max="14354" width="3" style="6" customWidth="1"/>
    <col min="14355" max="14355" width="4.75" style="6" customWidth="1"/>
    <col min="14356" max="14356" width="3" style="6" customWidth="1"/>
    <col min="14357" max="14357" width="3.75" style="6" customWidth="1"/>
    <col min="14358" max="14358" width="5.25" style="6" customWidth="1"/>
    <col min="14359" max="14360" width="3.75" style="6" customWidth="1"/>
    <col min="14361" max="14361" width="5" style="6" customWidth="1"/>
    <col min="14362" max="14362" width="5.125" style="6" customWidth="1"/>
    <col min="14363" max="14592" width="14.125" style="6"/>
    <col min="14593" max="14593" width="2.125" style="6" customWidth="1"/>
    <col min="14594" max="14594" width="7.125" style="6" customWidth="1"/>
    <col min="14595" max="14595" width="3" style="6" customWidth="1"/>
    <col min="14596" max="14596" width="4.75" style="6" customWidth="1"/>
    <col min="14597" max="14598" width="3" style="6" customWidth="1"/>
    <col min="14599" max="14599" width="4.75" style="6" customWidth="1"/>
    <col min="14600" max="14601" width="3" style="6" customWidth="1"/>
    <col min="14602" max="14602" width="4.75" style="6" customWidth="1"/>
    <col min="14603" max="14604" width="3" style="6" customWidth="1"/>
    <col min="14605" max="14605" width="4.75" style="6" customWidth="1"/>
    <col min="14606" max="14607" width="3" style="6" customWidth="1"/>
    <col min="14608" max="14608" width="4.75" style="6" customWidth="1"/>
    <col min="14609" max="14610" width="3" style="6" customWidth="1"/>
    <col min="14611" max="14611" width="4.75" style="6" customWidth="1"/>
    <col min="14612" max="14612" width="3" style="6" customWidth="1"/>
    <col min="14613" max="14613" width="3.75" style="6" customWidth="1"/>
    <col min="14614" max="14614" width="5.25" style="6" customWidth="1"/>
    <col min="14615" max="14616" width="3.75" style="6" customWidth="1"/>
    <col min="14617" max="14617" width="5" style="6" customWidth="1"/>
    <col min="14618" max="14618" width="5.125" style="6" customWidth="1"/>
    <col min="14619" max="14848" width="14.125" style="6"/>
    <col min="14849" max="14849" width="2.125" style="6" customWidth="1"/>
    <col min="14850" max="14850" width="7.125" style="6" customWidth="1"/>
    <col min="14851" max="14851" width="3" style="6" customWidth="1"/>
    <col min="14852" max="14852" width="4.75" style="6" customWidth="1"/>
    <col min="14853" max="14854" width="3" style="6" customWidth="1"/>
    <col min="14855" max="14855" width="4.75" style="6" customWidth="1"/>
    <col min="14856" max="14857" width="3" style="6" customWidth="1"/>
    <col min="14858" max="14858" width="4.75" style="6" customWidth="1"/>
    <col min="14859" max="14860" width="3" style="6" customWidth="1"/>
    <col min="14861" max="14861" width="4.75" style="6" customWidth="1"/>
    <col min="14862" max="14863" width="3" style="6" customWidth="1"/>
    <col min="14864" max="14864" width="4.75" style="6" customWidth="1"/>
    <col min="14865" max="14866" width="3" style="6" customWidth="1"/>
    <col min="14867" max="14867" width="4.75" style="6" customWidth="1"/>
    <col min="14868" max="14868" width="3" style="6" customWidth="1"/>
    <col min="14869" max="14869" width="3.75" style="6" customWidth="1"/>
    <col min="14870" max="14870" width="5.25" style="6" customWidth="1"/>
    <col min="14871" max="14872" width="3.75" style="6" customWidth="1"/>
    <col min="14873" max="14873" width="5" style="6" customWidth="1"/>
    <col min="14874" max="14874" width="5.125" style="6" customWidth="1"/>
    <col min="14875" max="15104" width="14.125" style="6"/>
    <col min="15105" max="15105" width="2.125" style="6" customWidth="1"/>
    <col min="15106" max="15106" width="7.125" style="6" customWidth="1"/>
    <col min="15107" max="15107" width="3" style="6" customWidth="1"/>
    <col min="15108" max="15108" width="4.75" style="6" customWidth="1"/>
    <col min="15109" max="15110" width="3" style="6" customWidth="1"/>
    <col min="15111" max="15111" width="4.75" style="6" customWidth="1"/>
    <col min="15112" max="15113" width="3" style="6" customWidth="1"/>
    <col min="15114" max="15114" width="4.75" style="6" customWidth="1"/>
    <col min="15115" max="15116" width="3" style="6" customWidth="1"/>
    <col min="15117" max="15117" width="4.75" style="6" customWidth="1"/>
    <col min="15118" max="15119" width="3" style="6" customWidth="1"/>
    <col min="15120" max="15120" width="4.75" style="6" customWidth="1"/>
    <col min="15121" max="15122" width="3" style="6" customWidth="1"/>
    <col min="15123" max="15123" width="4.75" style="6" customWidth="1"/>
    <col min="15124" max="15124" width="3" style="6" customWidth="1"/>
    <col min="15125" max="15125" width="3.75" style="6" customWidth="1"/>
    <col min="15126" max="15126" width="5.25" style="6" customWidth="1"/>
    <col min="15127" max="15128" width="3.75" style="6" customWidth="1"/>
    <col min="15129" max="15129" width="5" style="6" customWidth="1"/>
    <col min="15130" max="15130" width="5.125" style="6" customWidth="1"/>
    <col min="15131" max="15360" width="14.125" style="6"/>
    <col min="15361" max="15361" width="2.125" style="6" customWidth="1"/>
    <col min="15362" max="15362" width="7.125" style="6" customWidth="1"/>
    <col min="15363" max="15363" width="3" style="6" customWidth="1"/>
    <col min="15364" max="15364" width="4.75" style="6" customWidth="1"/>
    <col min="15365" max="15366" width="3" style="6" customWidth="1"/>
    <col min="15367" max="15367" width="4.75" style="6" customWidth="1"/>
    <col min="15368" max="15369" width="3" style="6" customWidth="1"/>
    <col min="15370" max="15370" width="4.75" style="6" customWidth="1"/>
    <col min="15371" max="15372" width="3" style="6" customWidth="1"/>
    <col min="15373" max="15373" width="4.75" style="6" customWidth="1"/>
    <col min="15374" max="15375" width="3" style="6" customWidth="1"/>
    <col min="15376" max="15376" width="4.75" style="6" customWidth="1"/>
    <col min="15377" max="15378" width="3" style="6" customWidth="1"/>
    <col min="15379" max="15379" width="4.75" style="6" customWidth="1"/>
    <col min="15380" max="15380" width="3" style="6" customWidth="1"/>
    <col min="15381" max="15381" width="3.75" style="6" customWidth="1"/>
    <col min="15382" max="15382" width="5.25" style="6" customWidth="1"/>
    <col min="15383" max="15384" width="3.75" style="6" customWidth="1"/>
    <col min="15385" max="15385" width="5" style="6" customWidth="1"/>
    <col min="15386" max="15386" width="5.125" style="6" customWidth="1"/>
    <col min="15387" max="15616" width="14.125" style="6"/>
    <col min="15617" max="15617" width="2.125" style="6" customWidth="1"/>
    <col min="15618" max="15618" width="7.125" style="6" customWidth="1"/>
    <col min="15619" max="15619" width="3" style="6" customWidth="1"/>
    <col min="15620" max="15620" width="4.75" style="6" customWidth="1"/>
    <col min="15621" max="15622" width="3" style="6" customWidth="1"/>
    <col min="15623" max="15623" width="4.75" style="6" customWidth="1"/>
    <col min="15624" max="15625" width="3" style="6" customWidth="1"/>
    <col min="15626" max="15626" width="4.75" style="6" customWidth="1"/>
    <col min="15627" max="15628" width="3" style="6" customWidth="1"/>
    <col min="15629" max="15629" width="4.75" style="6" customWidth="1"/>
    <col min="15630" max="15631" width="3" style="6" customWidth="1"/>
    <col min="15632" max="15632" width="4.75" style="6" customWidth="1"/>
    <col min="15633" max="15634" width="3" style="6" customWidth="1"/>
    <col min="15635" max="15635" width="4.75" style="6" customWidth="1"/>
    <col min="15636" max="15636" width="3" style="6" customWidth="1"/>
    <col min="15637" max="15637" width="3.75" style="6" customWidth="1"/>
    <col min="15638" max="15638" width="5.25" style="6" customWidth="1"/>
    <col min="15639" max="15640" width="3.75" style="6" customWidth="1"/>
    <col min="15641" max="15641" width="5" style="6" customWidth="1"/>
    <col min="15642" max="15642" width="5.125" style="6" customWidth="1"/>
    <col min="15643" max="15872" width="14.125" style="6"/>
    <col min="15873" max="15873" width="2.125" style="6" customWidth="1"/>
    <col min="15874" max="15874" width="7.125" style="6" customWidth="1"/>
    <col min="15875" max="15875" width="3" style="6" customWidth="1"/>
    <col min="15876" max="15876" width="4.75" style="6" customWidth="1"/>
    <col min="15877" max="15878" width="3" style="6" customWidth="1"/>
    <col min="15879" max="15879" width="4.75" style="6" customWidth="1"/>
    <col min="15880" max="15881" width="3" style="6" customWidth="1"/>
    <col min="15882" max="15882" width="4.75" style="6" customWidth="1"/>
    <col min="15883" max="15884" width="3" style="6" customWidth="1"/>
    <col min="15885" max="15885" width="4.75" style="6" customWidth="1"/>
    <col min="15886" max="15887" width="3" style="6" customWidth="1"/>
    <col min="15888" max="15888" width="4.75" style="6" customWidth="1"/>
    <col min="15889" max="15890" width="3" style="6" customWidth="1"/>
    <col min="15891" max="15891" width="4.75" style="6" customWidth="1"/>
    <col min="15892" max="15892" width="3" style="6" customWidth="1"/>
    <col min="15893" max="15893" width="3.75" style="6" customWidth="1"/>
    <col min="15894" max="15894" width="5.25" style="6" customWidth="1"/>
    <col min="15895" max="15896" width="3.75" style="6" customWidth="1"/>
    <col min="15897" max="15897" width="5" style="6" customWidth="1"/>
    <col min="15898" max="15898" width="5.125" style="6" customWidth="1"/>
    <col min="15899" max="16128" width="14.125" style="6"/>
    <col min="16129" max="16129" width="2.125" style="6" customWidth="1"/>
    <col min="16130" max="16130" width="7.125" style="6" customWidth="1"/>
    <col min="16131" max="16131" width="3" style="6" customWidth="1"/>
    <col min="16132" max="16132" width="4.75" style="6" customWidth="1"/>
    <col min="16133" max="16134" width="3" style="6" customWidth="1"/>
    <col min="16135" max="16135" width="4.75" style="6" customWidth="1"/>
    <col min="16136" max="16137" width="3" style="6" customWidth="1"/>
    <col min="16138" max="16138" width="4.75" style="6" customWidth="1"/>
    <col min="16139" max="16140" width="3" style="6" customWidth="1"/>
    <col min="16141" max="16141" width="4.75" style="6" customWidth="1"/>
    <col min="16142" max="16143" width="3" style="6" customWidth="1"/>
    <col min="16144" max="16144" width="4.75" style="6" customWidth="1"/>
    <col min="16145" max="16146" width="3" style="6" customWidth="1"/>
    <col min="16147" max="16147" width="4.75" style="6" customWidth="1"/>
    <col min="16148" max="16148" width="3" style="6" customWidth="1"/>
    <col min="16149" max="16149" width="3.75" style="6" customWidth="1"/>
    <col min="16150" max="16150" width="5.25" style="6" customWidth="1"/>
    <col min="16151" max="16152" width="3.75" style="6" customWidth="1"/>
    <col min="16153" max="16153" width="5" style="6" customWidth="1"/>
    <col min="16154" max="16154" width="5.125" style="6" customWidth="1"/>
    <col min="16155" max="16384" width="14.125" style="6"/>
  </cols>
  <sheetData>
    <row r="1" spans="1:28" s="2" customFormat="1" ht="16.5" customHeight="1" x14ac:dyDescent="0.15">
      <c r="A1" s="147" t="s">
        <v>133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9"/>
      <c r="V1" s="150"/>
      <c r="W1" s="150"/>
      <c r="X1" s="150"/>
      <c r="AB1" s="3"/>
    </row>
    <row r="2" spans="1:28" ht="11.25" customHeight="1" x14ac:dyDescent="0.15">
      <c r="A2" s="4"/>
      <c r="B2" s="5" t="s">
        <v>0</v>
      </c>
      <c r="C2" s="115" t="s">
        <v>1</v>
      </c>
      <c r="D2" s="151"/>
      <c r="E2" s="152"/>
      <c r="F2" s="115" t="s">
        <v>2</v>
      </c>
      <c r="G2" s="151"/>
      <c r="H2" s="152"/>
      <c r="I2" s="115" t="s">
        <v>3</v>
      </c>
      <c r="J2" s="151"/>
      <c r="K2" s="152"/>
      <c r="L2" s="115" t="s">
        <v>4</v>
      </c>
      <c r="M2" s="151"/>
      <c r="N2" s="152"/>
      <c r="O2" s="153" t="s">
        <v>5</v>
      </c>
      <c r="P2" s="151"/>
      <c r="Q2" s="152"/>
      <c r="R2" s="115" t="s">
        <v>6</v>
      </c>
      <c r="S2" s="151"/>
      <c r="T2" s="152"/>
      <c r="U2" s="115" t="s">
        <v>7</v>
      </c>
      <c r="V2" s="151"/>
      <c r="W2" s="151"/>
      <c r="X2" s="152"/>
    </row>
    <row r="3" spans="1:28" ht="15" customHeight="1" x14ac:dyDescent="0.15">
      <c r="A3" s="7"/>
      <c r="B3" s="8" t="s">
        <v>8</v>
      </c>
      <c r="C3" s="144" t="s">
        <v>9</v>
      </c>
      <c r="D3" s="145"/>
      <c r="E3" s="142" t="s">
        <v>10</v>
      </c>
      <c r="F3" s="144" t="s">
        <v>9</v>
      </c>
      <c r="G3" s="145"/>
      <c r="H3" s="142" t="s">
        <v>10</v>
      </c>
      <c r="I3" s="144" t="s">
        <v>9</v>
      </c>
      <c r="J3" s="145"/>
      <c r="K3" s="142" t="s">
        <v>10</v>
      </c>
      <c r="L3" s="144" t="s">
        <v>9</v>
      </c>
      <c r="M3" s="145"/>
      <c r="N3" s="142" t="s">
        <v>10</v>
      </c>
      <c r="O3" s="146" t="s">
        <v>9</v>
      </c>
      <c r="P3" s="145"/>
      <c r="Q3" s="142" t="s">
        <v>10</v>
      </c>
      <c r="R3" s="144" t="s">
        <v>9</v>
      </c>
      <c r="S3" s="145"/>
      <c r="T3" s="142" t="s">
        <v>10</v>
      </c>
      <c r="U3" s="134" t="s">
        <v>9</v>
      </c>
      <c r="V3" s="135"/>
      <c r="W3" s="136" t="s">
        <v>11</v>
      </c>
      <c r="X3" s="137"/>
    </row>
    <row r="4" spans="1:28" ht="14.25" customHeight="1" x14ac:dyDescent="0.15">
      <c r="A4" s="9"/>
      <c r="B4" s="10"/>
      <c r="C4" s="11" t="s">
        <v>12</v>
      </c>
      <c r="D4" s="12" t="s">
        <v>13</v>
      </c>
      <c r="E4" s="143"/>
      <c r="F4" s="11" t="s">
        <v>12</v>
      </c>
      <c r="G4" s="12" t="s">
        <v>13</v>
      </c>
      <c r="H4" s="143"/>
      <c r="I4" s="11" t="s">
        <v>12</v>
      </c>
      <c r="J4" s="12" t="s">
        <v>13</v>
      </c>
      <c r="K4" s="143"/>
      <c r="L4" s="11" t="s">
        <v>12</v>
      </c>
      <c r="M4" s="12" t="s">
        <v>13</v>
      </c>
      <c r="N4" s="143"/>
      <c r="O4" s="13" t="s">
        <v>12</v>
      </c>
      <c r="P4" s="12" t="s">
        <v>13</v>
      </c>
      <c r="Q4" s="143"/>
      <c r="R4" s="11" t="s">
        <v>12</v>
      </c>
      <c r="S4" s="12" t="s">
        <v>13</v>
      </c>
      <c r="T4" s="143"/>
      <c r="U4" s="11" t="s">
        <v>12</v>
      </c>
      <c r="V4" s="12" t="s">
        <v>13</v>
      </c>
      <c r="W4" s="11" t="s">
        <v>12</v>
      </c>
      <c r="X4" s="12" t="s">
        <v>13</v>
      </c>
    </row>
    <row r="5" spans="1:28" ht="11.25" customHeight="1" x14ac:dyDescent="0.15">
      <c r="A5" s="14">
        <v>1</v>
      </c>
      <c r="B5" s="15" t="s">
        <v>14</v>
      </c>
      <c r="C5" s="29"/>
      <c r="D5" s="30">
        <v>53</v>
      </c>
      <c r="E5" s="31">
        <v>2</v>
      </c>
      <c r="F5" s="29"/>
      <c r="G5" s="30">
        <v>53</v>
      </c>
      <c r="H5" s="31">
        <v>2</v>
      </c>
      <c r="I5" s="29"/>
      <c r="J5" s="30">
        <v>55</v>
      </c>
      <c r="K5" s="31">
        <v>2</v>
      </c>
      <c r="L5" s="32"/>
      <c r="M5" s="33">
        <v>37</v>
      </c>
      <c r="N5" s="31">
        <v>2</v>
      </c>
      <c r="O5" s="29"/>
      <c r="P5" s="30">
        <v>61</v>
      </c>
      <c r="Q5" s="31">
        <v>2</v>
      </c>
      <c r="R5" s="33"/>
      <c r="S5" s="30">
        <v>59</v>
      </c>
      <c r="T5" s="31">
        <v>2</v>
      </c>
      <c r="U5" s="34"/>
      <c r="V5" s="35">
        <f>D5+G5+J5+M5+P5+S5</f>
        <v>318</v>
      </c>
      <c r="W5" s="36"/>
      <c r="X5" s="37">
        <f t="shared" ref="X5:X42" si="0">E5+H5+K5+N5+Q5+T5</f>
        <v>12</v>
      </c>
    </row>
    <row r="6" spans="1:28" ht="11.25" customHeight="1" x14ac:dyDescent="0.15">
      <c r="A6" s="16">
        <v>2</v>
      </c>
      <c r="B6" s="17" t="s">
        <v>64</v>
      </c>
      <c r="C6" s="38"/>
      <c r="D6" s="39">
        <v>145</v>
      </c>
      <c r="E6" s="40">
        <v>5</v>
      </c>
      <c r="F6" s="38"/>
      <c r="G6" s="39">
        <v>154</v>
      </c>
      <c r="H6" s="40">
        <v>5</v>
      </c>
      <c r="I6" s="38"/>
      <c r="J6" s="39">
        <v>137</v>
      </c>
      <c r="K6" s="40">
        <v>4</v>
      </c>
      <c r="L6" s="41"/>
      <c r="M6" s="42">
        <v>107</v>
      </c>
      <c r="N6" s="40">
        <v>4</v>
      </c>
      <c r="O6" s="38"/>
      <c r="P6" s="39">
        <v>142</v>
      </c>
      <c r="Q6" s="40">
        <v>5</v>
      </c>
      <c r="R6" s="42"/>
      <c r="S6" s="39">
        <v>128</v>
      </c>
      <c r="T6" s="40">
        <v>4</v>
      </c>
      <c r="U6" s="34"/>
      <c r="V6" s="43">
        <f t="shared" ref="V6:V42" si="1">D6+G6+J6+M6+P6+S6</f>
        <v>813</v>
      </c>
      <c r="W6" s="44"/>
      <c r="X6" s="45">
        <f t="shared" si="0"/>
        <v>27</v>
      </c>
    </row>
    <row r="7" spans="1:28" ht="11.25" customHeight="1" x14ac:dyDescent="0.15">
      <c r="A7" s="16">
        <v>3</v>
      </c>
      <c r="B7" s="17" t="s">
        <v>15</v>
      </c>
      <c r="C7" s="38">
        <v>4</v>
      </c>
      <c r="D7" s="39">
        <v>46</v>
      </c>
      <c r="E7" s="40">
        <v>2</v>
      </c>
      <c r="F7" s="38">
        <v>4</v>
      </c>
      <c r="G7" s="39">
        <v>45</v>
      </c>
      <c r="H7" s="40">
        <v>2</v>
      </c>
      <c r="I7" s="38">
        <v>3</v>
      </c>
      <c r="J7" s="39">
        <v>40</v>
      </c>
      <c r="K7" s="40">
        <v>2</v>
      </c>
      <c r="L7" s="41">
        <v>1</v>
      </c>
      <c r="M7" s="42">
        <v>40</v>
      </c>
      <c r="N7" s="40">
        <v>2</v>
      </c>
      <c r="O7" s="38">
        <v>7</v>
      </c>
      <c r="P7" s="39">
        <v>57</v>
      </c>
      <c r="Q7" s="40">
        <v>2</v>
      </c>
      <c r="R7" s="38"/>
      <c r="S7" s="39">
        <v>35</v>
      </c>
      <c r="T7" s="40">
        <v>1</v>
      </c>
      <c r="U7" s="34">
        <f>C7+F7+I7+L7+O7+R7</f>
        <v>19</v>
      </c>
      <c r="V7" s="43">
        <f t="shared" si="1"/>
        <v>263</v>
      </c>
      <c r="W7" s="34">
        <v>3</v>
      </c>
      <c r="X7" s="45">
        <f t="shared" si="0"/>
        <v>11</v>
      </c>
    </row>
    <row r="8" spans="1:28" ht="11.25" customHeight="1" x14ac:dyDescent="0.15">
      <c r="A8" s="16">
        <v>6</v>
      </c>
      <c r="B8" s="17" t="s">
        <v>16</v>
      </c>
      <c r="C8" s="38"/>
      <c r="D8" s="39">
        <v>52</v>
      </c>
      <c r="E8" s="40">
        <v>2</v>
      </c>
      <c r="F8" s="38"/>
      <c r="G8" s="39">
        <v>56</v>
      </c>
      <c r="H8" s="40">
        <v>2</v>
      </c>
      <c r="I8" s="38"/>
      <c r="J8" s="39">
        <v>61</v>
      </c>
      <c r="K8" s="40">
        <v>2</v>
      </c>
      <c r="L8" s="41"/>
      <c r="M8" s="42">
        <v>44</v>
      </c>
      <c r="N8" s="40">
        <v>2</v>
      </c>
      <c r="O8" s="38"/>
      <c r="P8" s="39">
        <v>68</v>
      </c>
      <c r="Q8" s="40">
        <v>2</v>
      </c>
      <c r="R8" s="42"/>
      <c r="S8" s="39">
        <v>58</v>
      </c>
      <c r="T8" s="40">
        <v>2</v>
      </c>
      <c r="U8" s="34"/>
      <c r="V8" s="43">
        <f t="shared" si="1"/>
        <v>339</v>
      </c>
      <c r="W8" s="44"/>
      <c r="X8" s="45">
        <f t="shared" si="0"/>
        <v>12</v>
      </c>
    </row>
    <row r="9" spans="1:28" ht="11.25" customHeight="1" x14ac:dyDescent="0.15">
      <c r="A9" s="16">
        <v>7</v>
      </c>
      <c r="B9" s="17" t="s">
        <v>17</v>
      </c>
      <c r="C9" s="38"/>
      <c r="D9" s="39">
        <v>62</v>
      </c>
      <c r="E9" s="40">
        <v>2</v>
      </c>
      <c r="F9" s="38"/>
      <c r="G9" s="39">
        <v>73</v>
      </c>
      <c r="H9" s="40">
        <v>3</v>
      </c>
      <c r="I9" s="38"/>
      <c r="J9" s="39">
        <v>58</v>
      </c>
      <c r="K9" s="40">
        <v>2</v>
      </c>
      <c r="L9" s="41"/>
      <c r="M9" s="42">
        <v>82</v>
      </c>
      <c r="N9" s="40">
        <v>3</v>
      </c>
      <c r="O9" s="38"/>
      <c r="P9" s="39">
        <v>69</v>
      </c>
      <c r="Q9" s="40">
        <v>2</v>
      </c>
      <c r="R9" s="42"/>
      <c r="S9" s="39">
        <v>79</v>
      </c>
      <c r="T9" s="40">
        <v>3</v>
      </c>
      <c r="U9" s="34"/>
      <c r="V9" s="43">
        <f t="shared" si="1"/>
        <v>423</v>
      </c>
      <c r="W9" s="44"/>
      <c r="X9" s="45">
        <f t="shared" si="0"/>
        <v>15</v>
      </c>
    </row>
    <row r="10" spans="1:28" ht="11.25" customHeight="1" x14ac:dyDescent="0.15">
      <c r="A10" s="16">
        <v>9</v>
      </c>
      <c r="B10" s="17" t="s">
        <v>18</v>
      </c>
      <c r="C10" s="38"/>
      <c r="D10" s="39">
        <v>85</v>
      </c>
      <c r="E10" s="40">
        <v>3</v>
      </c>
      <c r="F10" s="38"/>
      <c r="G10" s="39">
        <v>101</v>
      </c>
      <c r="H10" s="40">
        <v>3</v>
      </c>
      <c r="I10" s="38"/>
      <c r="J10" s="39">
        <v>99</v>
      </c>
      <c r="K10" s="40">
        <v>3</v>
      </c>
      <c r="L10" s="41"/>
      <c r="M10" s="42">
        <v>99</v>
      </c>
      <c r="N10" s="40">
        <v>3</v>
      </c>
      <c r="O10" s="38"/>
      <c r="P10" s="39">
        <v>85</v>
      </c>
      <c r="Q10" s="40">
        <v>3</v>
      </c>
      <c r="R10" s="42"/>
      <c r="S10" s="39">
        <v>87</v>
      </c>
      <c r="T10" s="40">
        <v>3</v>
      </c>
      <c r="U10" s="34"/>
      <c r="V10" s="43">
        <f t="shared" si="1"/>
        <v>556</v>
      </c>
      <c r="W10" s="44"/>
      <c r="X10" s="45">
        <f t="shared" si="0"/>
        <v>18</v>
      </c>
    </row>
    <row r="11" spans="1:28" ht="11.25" customHeight="1" x14ac:dyDescent="0.15">
      <c r="A11" s="16">
        <v>10</v>
      </c>
      <c r="B11" s="17" t="s">
        <v>19</v>
      </c>
      <c r="C11" s="46"/>
      <c r="D11" s="39">
        <v>55</v>
      </c>
      <c r="E11" s="40">
        <v>2</v>
      </c>
      <c r="F11" s="46"/>
      <c r="G11" s="39">
        <v>62</v>
      </c>
      <c r="H11" s="40">
        <v>2</v>
      </c>
      <c r="I11" s="46"/>
      <c r="J11" s="39">
        <v>77</v>
      </c>
      <c r="K11" s="40">
        <v>3</v>
      </c>
      <c r="L11" s="47"/>
      <c r="M11" s="42">
        <v>81</v>
      </c>
      <c r="N11" s="40">
        <v>3</v>
      </c>
      <c r="O11" s="46"/>
      <c r="P11" s="39">
        <v>70</v>
      </c>
      <c r="Q11" s="40">
        <v>2</v>
      </c>
      <c r="R11" s="48"/>
      <c r="S11" s="39">
        <v>88</v>
      </c>
      <c r="T11" s="40">
        <v>3</v>
      </c>
      <c r="U11" s="34"/>
      <c r="V11" s="43">
        <f t="shared" si="1"/>
        <v>433</v>
      </c>
      <c r="W11" s="44"/>
      <c r="X11" s="45">
        <f t="shared" si="0"/>
        <v>15</v>
      </c>
    </row>
    <row r="12" spans="1:28" ht="11.25" customHeight="1" x14ac:dyDescent="0.15">
      <c r="A12" s="16">
        <v>12</v>
      </c>
      <c r="B12" s="17" t="s">
        <v>65</v>
      </c>
      <c r="C12" s="38"/>
      <c r="D12" s="39">
        <v>114</v>
      </c>
      <c r="E12" s="40">
        <v>4</v>
      </c>
      <c r="F12" s="38"/>
      <c r="G12" s="39">
        <v>132</v>
      </c>
      <c r="H12" s="40">
        <v>4</v>
      </c>
      <c r="I12" s="38"/>
      <c r="J12" s="39">
        <v>121</v>
      </c>
      <c r="K12" s="40">
        <v>4</v>
      </c>
      <c r="L12" s="41"/>
      <c r="M12" s="42">
        <v>136</v>
      </c>
      <c r="N12" s="40">
        <v>4</v>
      </c>
      <c r="O12" s="38"/>
      <c r="P12" s="39">
        <v>153</v>
      </c>
      <c r="Q12" s="40">
        <v>5</v>
      </c>
      <c r="R12" s="42"/>
      <c r="S12" s="39">
        <v>111</v>
      </c>
      <c r="T12" s="40">
        <v>4</v>
      </c>
      <c r="U12" s="34"/>
      <c r="V12" s="43">
        <f t="shared" si="1"/>
        <v>767</v>
      </c>
      <c r="W12" s="44"/>
      <c r="X12" s="45">
        <f t="shared" si="0"/>
        <v>25</v>
      </c>
    </row>
    <row r="13" spans="1:28" ht="11.25" customHeight="1" x14ac:dyDescent="0.15">
      <c r="A13" s="16">
        <v>13</v>
      </c>
      <c r="B13" s="17" t="s">
        <v>66</v>
      </c>
      <c r="C13" s="38"/>
      <c r="D13" s="39">
        <v>62</v>
      </c>
      <c r="E13" s="40">
        <v>2</v>
      </c>
      <c r="F13" s="38"/>
      <c r="G13" s="39">
        <v>61</v>
      </c>
      <c r="H13" s="40">
        <v>2</v>
      </c>
      <c r="I13" s="38"/>
      <c r="J13" s="39">
        <v>62</v>
      </c>
      <c r="K13" s="40">
        <v>2</v>
      </c>
      <c r="L13" s="41"/>
      <c r="M13" s="42">
        <v>67</v>
      </c>
      <c r="N13" s="40">
        <v>2</v>
      </c>
      <c r="O13" s="38"/>
      <c r="P13" s="39">
        <v>69</v>
      </c>
      <c r="Q13" s="40">
        <v>2</v>
      </c>
      <c r="R13" s="42"/>
      <c r="S13" s="39">
        <v>61</v>
      </c>
      <c r="T13" s="40">
        <v>2</v>
      </c>
      <c r="U13" s="34"/>
      <c r="V13" s="43">
        <f t="shared" si="1"/>
        <v>382</v>
      </c>
      <c r="W13" s="34"/>
      <c r="X13" s="45">
        <f t="shared" si="0"/>
        <v>12</v>
      </c>
    </row>
    <row r="14" spans="1:28" ht="11.25" customHeight="1" x14ac:dyDescent="0.15">
      <c r="A14" s="18">
        <v>14</v>
      </c>
      <c r="B14" s="19" t="s">
        <v>67</v>
      </c>
      <c r="C14" s="49">
        <v>7</v>
      </c>
      <c r="D14" s="50">
        <v>58</v>
      </c>
      <c r="E14" s="51">
        <v>2</v>
      </c>
      <c r="F14" s="49">
        <v>1</v>
      </c>
      <c r="G14" s="50">
        <v>70</v>
      </c>
      <c r="H14" s="51">
        <v>2</v>
      </c>
      <c r="I14" s="49">
        <v>5</v>
      </c>
      <c r="J14" s="50">
        <v>97</v>
      </c>
      <c r="K14" s="51">
        <v>3</v>
      </c>
      <c r="L14" s="52">
        <v>1</v>
      </c>
      <c r="M14" s="53">
        <v>87</v>
      </c>
      <c r="N14" s="51">
        <v>3</v>
      </c>
      <c r="O14" s="49">
        <v>4</v>
      </c>
      <c r="P14" s="50">
        <v>82</v>
      </c>
      <c r="Q14" s="51">
        <v>3</v>
      </c>
      <c r="R14" s="53">
        <v>2</v>
      </c>
      <c r="S14" s="50">
        <v>82</v>
      </c>
      <c r="T14" s="51">
        <v>3</v>
      </c>
      <c r="U14" s="34">
        <f>C14+F14+I14+L14+O14+R14</f>
        <v>20</v>
      </c>
      <c r="V14" s="54">
        <f t="shared" si="1"/>
        <v>476</v>
      </c>
      <c r="W14" s="55">
        <v>3</v>
      </c>
      <c r="X14" s="56">
        <f t="shared" si="0"/>
        <v>16</v>
      </c>
    </row>
    <row r="15" spans="1:28" ht="11.25" customHeight="1" x14ac:dyDescent="0.15">
      <c r="A15" s="14">
        <v>15</v>
      </c>
      <c r="B15" s="15" t="s">
        <v>20</v>
      </c>
      <c r="C15" s="29"/>
      <c r="D15" s="30">
        <v>139</v>
      </c>
      <c r="E15" s="31">
        <v>4</v>
      </c>
      <c r="F15" s="29"/>
      <c r="G15" s="30">
        <v>121</v>
      </c>
      <c r="H15" s="31">
        <v>4</v>
      </c>
      <c r="I15" s="29"/>
      <c r="J15" s="30">
        <v>130</v>
      </c>
      <c r="K15" s="31">
        <v>4</v>
      </c>
      <c r="L15" s="32"/>
      <c r="M15" s="33">
        <v>134</v>
      </c>
      <c r="N15" s="31">
        <v>4</v>
      </c>
      <c r="O15" s="29"/>
      <c r="P15" s="30">
        <v>146</v>
      </c>
      <c r="Q15" s="31">
        <v>5</v>
      </c>
      <c r="R15" s="33"/>
      <c r="S15" s="30">
        <v>135</v>
      </c>
      <c r="T15" s="31">
        <v>4</v>
      </c>
      <c r="U15" s="57"/>
      <c r="V15" s="35">
        <f>D15+G15+J15+M15+P15+S15</f>
        <v>805</v>
      </c>
      <c r="W15" s="36"/>
      <c r="X15" s="37">
        <f>E15+H15+K15+N15+Q15+T15</f>
        <v>25</v>
      </c>
    </row>
    <row r="16" spans="1:28" ht="11.25" customHeight="1" x14ac:dyDescent="0.15">
      <c r="A16" s="16">
        <v>16</v>
      </c>
      <c r="B16" s="17" t="s">
        <v>21</v>
      </c>
      <c r="C16" s="38">
        <v>9</v>
      </c>
      <c r="D16" s="39">
        <v>112</v>
      </c>
      <c r="E16" s="40">
        <v>4</v>
      </c>
      <c r="F16" s="38">
        <v>6</v>
      </c>
      <c r="G16" s="39">
        <v>90</v>
      </c>
      <c r="H16" s="40">
        <v>3</v>
      </c>
      <c r="I16" s="38">
        <v>6</v>
      </c>
      <c r="J16" s="39">
        <v>110</v>
      </c>
      <c r="K16" s="40">
        <v>4</v>
      </c>
      <c r="L16" s="41">
        <v>5</v>
      </c>
      <c r="M16" s="42">
        <v>102</v>
      </c>
      <c r="N16" s="40">
        <v>3</v>
      </c>
      <c r="O16" s="38">
        <v>3</v>
      </c>
      <c r="P16" s="39">
        <v>91</v>
      </c>
      <c r="Q16" s="40">
        <v>3</v>
      </c>
      <c r="R16" s="42">
        <v>7</v>
      </c>
      <c r="S16" s="39">
        <v>113</v>
      </c>
      <c r="T16" s="40">
        <v>4</v>
      </c>
      <c r="U16" s="34">
        <f>C16+F16+I16+L16+O16+R16</f>
        <v>36</v>
      </c>
      <c r="V16" s="43">
        <f t="shared" si="1"/>
        <v>618</v>
      </c>
      <c r="W16" s="58">
        <v>5</v>
      </c>
      <c r="X16" s="45">
        <f t="shared" si="0"/>
        <v>21</v>
      </c>
    </row>
    <row r="17" spans="1:24" ht="11.25" customHeight="1" x14ac:dyDescent="0.15">
      <c r="A17" s="16">
        <v>17</v>
      </c>
      <c r="B17" s="17" t="s">
        <v>22</v>
      </c>
      <c r="C17" s="38">
        <v>2</v>
      </c>
      <c r="D17" s="39">
        <v>55</v>
      </c>
      <c r="E17" s="40">
        <v>2</v>
      </c>
      <c r="F17" s="38">
        <v>2</v>
      </c>
      <c r="G17" s="39">
        <v>69</v>
      </c>
      <c r="H17" s="40">
        <v>2</v>
      </c>
      <c r="I17" s="38">
        <v>2</v>
      </c>
      <c r="J17" s="39">
        <v>65</v>
      </c>
      <c r="K17" s="40">
        <v>2</v>
      </c>
      <c r="L17" s="41">
        <v>3</v>
      </c>
      <c r="M17" s="42">
        <v>74</v>
      </c>
      <c r="N17" s="40">
        <v>3</v>
      </c>
      <c r="O17" s="38">
        <v>5</v>
      </c>
      <c r="P17" s="39">
        <v>54</v>
      </c>
      <c r="Q17" s="40">
        <v>2</v>
      </c>
      <c r="R17" s="42">
        <v>7</v>
      </c>
      <c r="S17" s="39">
        <v>72</v>
      </c>
      <c r="T17" s="40">
        <v>3</v>
      </c>
      <c r="U17" s="34">
        <f>C17+F17+I17+L17+O17+R17</f>
        <v>21</v>
      </c>
      <c r="V17" s="43">
        <f t="shared" si="1"/>
        <v>389</v>
      </c>
      <c r="W17" s="44">
        <v>3</v>
      </c>
      <c r="X17" s="45">
        <f t="shared" si="0"/>
        <v>14</v>
      </c>
    </row>
    <row r="18" spans="1:24" ht="11.25" customHeight="1" x14ac:dyDescent="0.15">
      <c r="A18" s="16">
        <v>18</v>
      </c>
      <c r="B18" s="17" t="s">
        <v>23</v>
      </c>
      <c r="C18" s="41"/>
      <c r="D18" s="39">
        <v>67</v>
      </c>
      <c r="E18" s="40">
        <v>2</v>
      </c>
      <c r="F18" s="41"/>
      <c r="G18" s="39">
        <v>90</v>
      </c>
      <c r="H18" s="40">
        <v>3</v>
      </c>
      <c r="I18" s="41"/>
      <c r="J18" s="39">
        <v>77</v>
      </c>
      <c r="K18" s="40">
        <v>3</v>
      </c>
      <c r="L18" s="41"/>
      <c r="M18" s="42">
        <v>99</v>
      </c>
      <c r="N18" s="40">
        <v>3</v>
      </c>
      <c r="O18" s="38"/>
      <c r="P18" s="39">
        <v>92</v>
      </c>
      <c r="Q18" s="40">
        <v>3</v>
      </c>
      <c r="R18" s="59"/>
      <c r="S18" s="39">
        <v>96</v>
      </c>
      <c r="T18" s="40">
        <v>3</v>
      </c>
      <c r="U18" s="34"/>
      <c r="V18" s="43">
        <f t="shared" si="1"/>
        <v>521</v>
      </c>
      <c r="W18" s="44"/>
      <c r="X18" s="45">
        <f t="shared" si="0"/>
        <v>17</v>
      </c>
    </row>
    <row r="19" spans="1:24" ht="11.25" customHeight="1" x14ac:dyDescent="0.15">
      <c r="A19" s="16">
        <v>19</v>
      </c>
      <c r="B19" s="17" t="s">
        <v>24</v>
      </c>
      <c r="C19" s="41"/>
      <c r="D19" s="39">
        <v>103</v>
      </c>
      <c r="E19" s="40">
        <v>3</v>
      </c>
      <c r="F19" s="41"/>
      <c r="G19" s="39">
        <v>95</v>
      </c>
      <c r="H19" s="40">
        <v>3</v>
      </c>
      <c r="I19" s="38"/>
      <c r="J19" s="39">
        <v>118</v>
      </c>
      <c r="K19" s="40">
        <v>4</v>
      </c>
      <c r="L19" s="41"/>
      <c r="M19" s="42">
        <v>118</v>
      </c>
      <c r="N19" s="40">
        <v>4</v>
      </c>
      <c r="O19" s="41"/>
      <c r="P19" s="39">
        <v>116</v>
      </c>
      <c r="Q19" s="40">
        <v>4</v>
      </c>
      <c r="R19" s="59"/>
      <c r="S19" s="39">
        <v>113</v>
      </c>
      <c r="T19" s="40">
        <v>4</v>
      </c>
      <c r="U19" s="34"/>
      <c r="V19" s="43">
        <f>D19+G19+J19+M19+P19+S19</f>
        <v>663</v>
      </c>
      <c r="W19" s="44"/>
      <c r="X19" s="45">
        <f t="shared" si="0"/>
        <v>22</v>
      </c>
    </row>
    <row r="20" spans="1:24" ht="11.25" customHeight="1" x14ac:dyDescent="0.15">
      <c r="A20" s="16">
        <v>20</v>
      </c>
      <c r="B20" s="17" t="s">
        <v>68</v>
      </c>
      <c r="C20" s="38">
        <v>7</v>
      </c>
      <c r="D20" s="39">
        <v>101</v>
      </c>
      <c r="E20" s="40">
        <v>3</v>
      </c>
      <c r="F20" s="38">
        <v>6</v>
      </c>
      <c r="G20" s="39">
        <v>130</v>
      </c>
      <c r="H20" s="40">
        <v>4</v>
      </c>
      <c r="I20" s="38">
        <v>8</v>
      </c>
      <c r="J20" s="39">
        <v>106</v>
      </c>
      <c r="K20" s="40">
        <v>4</v>
      </c>
      <c r="L20" s="41">
        <v>6</v>
      </c>
      <c r="M20" s="42">
        <v>136</v>
      </c>
      <c r="N20" s="40">
        <v>4</v>
      </c>
      <c r="O20" s="38">
        <v>7</v>
      </c>
      <c r="P20" s="39">
        <v>120</v>
      </c>
      <c r="Q20" s="40">
        <v>4</v>
      </c>
      <c r="R20" s="42">
        <v>1</v>
      </c>
      <c r="S20" s="39">
        <v>135</v>
      </c>
      <c r="T20" s="40">
        <v>4</v>
      </c>
      <c r="U20" s="34">
        <f>C20+F20+I20+L20+O20+R20</f>
        <v>35</v>
      </c>
      <c r="V20" s="43">
        <f t="shared" si="1"/>
        <v>728</v>
      </c>
      <c r="W20" s="58">
        <v>5</v>
      </c>
      <c r="X20" s="45">
        <f t="shared" si="0"/>
        <v>23</v>
      </c>
    </row>
    <row r="21" spans="1:24" ht="11.25" customHeight="1" x14ac:dyDescent="0.15">
      <c r="A21" s="16">
        <v>21</v>
      </c>
      <c r="B21" s="17" t="s">
        <v>69</v>
      </c>
      <c r="C21" s="38"/>
      <c r="D21" s="39">
        <v>136</v>
      </c>
      <c r="E21" s="40">
        <v>4</v>
      </c>
      <c r="F21" s="38"/>
      <c r="G21" s="39">
        <v>132</v>
      </c>
      <c r="H21" s="40">
        <v>4</v>
      </c>
      <c r="I21" s="38"/>
      <c r="J21" s="39">
        <v>140</v>
      </c>
      <c r="K21" s="40">
        <v>4</v>
      </c>
      <c r="L21" s="41"/>
      <c r="M21" s="42">
        <v>150</v>
      </c>
      <c r="N21" s="40">
        <v>5</v>
      </c>
      <c r="O21" s="38"/>
      <c r="P21" s="39">
        <v>112</v>
      </c>
      <c r="Q21" s="40">
        <v>4</v>
      </c>
      <c r="R21" s="42"/>
      <c r="S21" s="39">
        <v>152</v>
      </c>
      <c r="T21" s="40">
        <v>5</v>
      </c>
      <c r="U21" s="34"/>
      <c r="V21" s="43">
        <f t="shared" si="1"/>
        <v>822</v>
      </c>
      <c r="W21" s="44"/>
      <c r="X21" s="45">
        <f t="shared" si="0"/>
        <v>26</v>
      </c>
    </row>
    <row r="22" spans="1:24" ht="11.25" customHeight="1" x14ac:dyDescent="0.15">
      <c r="A22" s="16">
        <v>22</v>
      </c>
      <c r="B22" s="17" t="s">
        <v>70</v>
      </c>
      <c r="C22" s="41"/>
      <c r="D22" s="39">
        <v>66</v>
      </c>
      <c r="E22" s="40">
        <v>2</v>
      </c>
      <c r="F22" s="41"/>
      <c r="G22" s="39">
        <v>59</v>
      </c>
      <c r="H22" s="40">
        <v>2</v>
      </c>
      <c r="I22" s="41"/>
      <c r="J22" s="39">
        <v>81</v>
      </c>
      <c r="K22" s="40">
        <v>3</v>
      </c>
      <c r="L22" s="41"/>
      <c r="M22" s="42">
        <v>70</v>
      </c>
      <c r="N22" s="40">
        <v>2</v>
      </c>
      <c r="O22" s="41"/>
      <c r="P22" s="39">
        <v>88</v>
      </c>
      <c r="Q22" s="40">
        <v>3</v>
      </c>
      <c r="R22" s="59"/>
      <c r="S22" s="39">
        <v>88</v>
      </c>
      <c r="T22" s="40">
        <v>3</v>
      </c>
      <c r="U22" s="34"/>
      <c r="V22" s="43">
        <f t="shared" si="1"/>
        <v>452</v>
      </c>
      <c r="W22" s="44"/>
      <c r="X22" s="45">
        <f t="shared" si="0"/>
        <v>15</v>
      </c>
    </row>
    <row r="23" spans="1:24" ht="11.25" customHeight="1" x14ac:dyDescent="0.15">
      <c r="A23" s="16">
        <v>23</v>
      </c>
      <c r="B23" s="17" t="s">
        <v>71</v>
      </c>
      <c r="C23" s="38"/>
      <c r="D23" s="39">
        <v>116</v>
      </c>
      <c r="E23" s="40">
        <v>4</v>
      </c>
      <c r="F23" s="38"/>
      <c r="G23" s="39">
        <v>102</v>
      </c>
      <c r="H23" s="40">
        <v>3</v>
      </c>
      <c r="I23" s="38"/>
      <c r="J23" s="39">
        <v>100</v>
      </c>
      <c r="K23" s="40">
        <v>3</v>
      </c>
      <c r="L23" s="41"/>
      <c r="M23" s="42">
        <v>100</v>
      </c>
      <c r="N23" s="40">
        <v>3</v>
      </c>
      <c r="O23" s="38"/>
      <c r="P23" s="39">
        <v>106</v>
      </c>
      <c r="Q23" s="40">
        <v>3</v>
      </c>
      <c r="R23" s="42"/>
      <c r="S23" s="39">
        <v>87</v>
      </c>
      <c r="T23" s="40">
        <v>3</v>
      </c>
      <c r="U23" s="34"/>
      <c r="V23" s="43">
        <f t="shared" si="1"/>
        <v>611</v>
      </c>
      <c r="W23" s="44"/>
      <c r="X23" s="45">
        <f t="shared" si="0"/>
        <v>19</v>
      </c>
    </row>
    <row r="24" spans="1:24" ht="11.25" customHeight="1" x14ac:dyDescent="0.15">
      <c r="A24" s="18">
        <v>24</v>
      </c>
      <c r="B24" s="19" t="s">
        <v>25</v>
      </c>
      <c r="C24" s="49"/>
      <c r="D24" s="50">
        <v>98</v>
      </c>
      <c r="E24" s="51">
        <v>3</v>
      </c>
      <c r="F24" s="49"/>
      <c r="G24" s="50">
        <v>118</v>
      </c>
      <c r="H24" s="51">
        <v>4</v>
      </c>
      <c r="I24" s="49"/>
      <c r="J24" s="50">
        <v>139</v>
      </c>
      <c r="K24" s="51">
        <v>4</v>
      </c>
      <c r="L24" s="52"/>
      <c r="M24" s="53">
        <v>130</v>
      </c>
      <c r="N24" s="51">
        <v>4</v>
      </c>
      <c r="O24" s="49"/>
      <c r="P24" s="50">
        <v>132</v>
      </c>
      <c r="Q24" s="51">
        <v>4</v>
      </c>
      <c r="R24" s="53"/>
      <c r="S24" s="50">
        <v>148</v>
      </c>
      <c r="T24" s="51">
        <v>5</v>
      </c>
      <c r="U24" s="60"/>
      <c r="V24" s="54">
        <f t="shared" si="1"/>
        <v>765</v>
      </c>
      <c r="W24" s="55"/>
      <c r="X24" s="56">
        <f t="shared" si="0"/>
        <v>24</v>
      </c>
    </row>
    <row r="25" spans="1:24" ht="11.25" customHeight="1" x14ac:dyDescent="0.15">
      <c r="A25" s="14">
        <v>25</v>
      </c>
      <c r="B25" s="15" t="s">
        <v>72</v>
      </c>
      <c r="C25" s="29">
        <v>2</v>
      </c>
      <c r="D25" s="30">
        <v>101</v>
      </c>
      <c r="E25" s="31">
        <v>3</v>
      </c>
      <c r="F25" s="29">
        <v>7</v>
      </c>
      <c r="G25" s="30">
        <v>119</v>
      </c>
      <c r="H25" s="31">
        <v>4</v>
      </c>
      <c r="I25" s="29">
        <v>4</v>
      </c>
      <c r="J25" s="30">
        <v>122</v>
      </c>
      <c r="K25" s="31">
        <v>4</v>
      </c>
      <c r="L25" s="32">
        <v>10</v>
      </c>
      <c r="M25" s="33">
        <v>112</v>
      </c>
      <c r="N25" s="31">
        <v>4</v>
      </c>
      <c r="O25" s="29">
        <v>7</v>
      </c>
      <c r="P25" s="30">
        <v>128</v>
      </c>
      <c r="Q25" s="31">
        <v>4</v>
      </c>
      <c r="R25" s="33">
        <v>7</v>
      </c>
      <c r="S25" s="30">
        <v>118</v>
      </c>
      <c r="T25" s="31">
        <v>4</v>
      </c>
      <c r="U25" s="61">
        <f>C25+F25+I25+L25+O25+R25</f>
        <v>37</v>
      </c>
      <c r="V25" s="35">
        <f t="shared" si="1"/>
        <v>700</v>
      </c>
      <c r="W25" s="36">
        <v>5</v>
      </c>
      <c r="X25" s="37">
        <f t="shared" si="0"/>
        <v>23</v>
      </c>
    </row>
    <row r="26" spans="1:24" ht="11.25" customHeight="1" x14ac:dyDescent="0.15">
      <c r="A26" s="16">
        <v>26</v>
      </c>
      <c r="B26" s="17" t="s">
        <v>26</v>
      </c>
      <c r="C26" s="38"/>
      <c r="D26" s="39">
        <v>102</v>
      </c>
      <c r="E26" s="40">
        <v>3</v>
      </c>
      <c r="F26" s="38"/>
      <c r="G26" s="39">
        <v>107</v>
      </c>
      <c r="H26" s="40">
        <v>4</v>
      </c>
      <c r="I26" s="38"/>
      <c r="J26" s="62">
        <v>102</v>
      </c>
      <c r="K26" s="40">
        <v>3</v>
      </c>
      <c r="L26" s="41"/>
      <c r="M26" s="42">
        <v>96</v>
      </c>
      <c r="N26" s="40">
        <v>3</v>
      </c>
      <c r="O26" s="38"/>
      <c r="P26" s="39">
        <v>105</v>
      </c>
      <c r="Q26" s="40">
        <v>3</v>
      </c>
      <c r="R26" s="42"/>
      <c r="S26" s="39">
        <v>91</v>
      </c>
      <c r="T26" s="40">
        <v>3</v>
      </c>
      <c r="U26" s="34"/>
      <c r="V26" s="43">
        <f t="shared" si="1"/>
        <v>603</v>
      </c>
      <c r="W26" s="44"/>
      <c r="X26" s="45">
        <f t="shared" si="0"/>
        <v>19</v>
      </c>
    </row>
    <row r="27" spans="1:24" ht="11.25" customHeight="1" x14ac:dyDescent="0.15">
      <c r="A27" s="16">
        <v>27</v>
      </c>
      <c r="B27" s="17" t="s">
        <v>27</v>
      </c>
      <c r="C27" s="38"/>
      <c r="D27" s="39">
        <v>62</v>
      </c>
      <c r="E27" s="40">
        <v>2</v>
      </c>
      <c r="F27" s="38"/>
      <c r="G27" s="39">
        <v>60</v>
      </c>
      <c r="H27" s="40">
        <v>2</v>
      </c>
      <c r="I27" s="38"/>
      <c r="J27" s="63">
        <v>66</v>
      </c>
      <c r="K27" s="64">
        <v>2</v>
      </c>
      <c r="L27" s="41"/>
      <c r="M27" s="42">
        <v>74</v>
      </c>
      <c r="N27" s="40">
        <v>3</v>
      </c>
      <c r="O27" s="38"/>
      <c r="P27" s="39">
        <v>80</v>
      </c>
      <c r="Q27" s="40">
        <v>3</v>
      </c>
      <c r="R27" s="42"/>
      <c r="S27" s="39">
        <v>62</v>
      </c>
      <c r="T27" s="40">
        <v>2</v>
      </c>
      <c r="U27" s="34"/>
      <c r="V27" s="43">
        <f t="shared" si="1"/>
        <v>404</v>
      </c>
      <c r="W27" s="44"/>
      <c r="X27" s="45">
        <f t="shared" si="0"/>
        <v>14</v>
      </c>
    </row>
    <row r="28" spans="1:24" ht="11.25" customHeight="1" x14ac:dyDescent="0.15">
      <c r="A28" s="16">
        <v>28</v>
      </c>
      <c r="B28" s="17" t="s">
        <v>73</v>
      </c>
      <c r="C28" s="41"/>
      <c r="D28" s="39">
        <v>66</v>
      </c>
      <c r="E28" s="40">
        <v>2</v>
      </c>
      <c r="F28" s="41"/>
      <c r="G28" s="39">
        <v>83</v>
      </c>
      <c r="H28" s="40">
        <v>3</v>
      </c>
      <c r="I28" s="41"/>
      <c r="J28" s="65">
        <v>66</v>
      </c>
      <c r="K28" s="40">
        <v>2</v>
      </c>
      <c r="L28" s="41"/>
      <c r="M28" s="42">
        <v>79</v>
      </c>
      <c r="N28" s="40">
        <v>3</v>
      </c>
      <c r="O28" s="41"/>
      <c r="P28" s="39">
        <v>84</v>
      </c>
      <c r="Q28" s="40">
        <v>3</v>
      </c>
      <c r="R28" s="59"/>
      <c r="S28" s="39">
        <v>66</v>
      </c>
      <c r="T28" s="40">
        <v>2</v>
      </c>
      <c r="U28" s="34"/>
      <c r="V28" s="43">
        <f t="shared" si="1"/>
        <v>444</v>
      </c>
      <c r="W28" s="44"/>
      <c r="X28" s="45">
        <f t="shared" si="0"/>
        <v>15</v>
      </c>
    </row>
    <row r="29" spans="1:24" ht="11.25" customHeight="1" x14ac:dyDescent="0.15">
      <c r="A29" s="16">
        <v>29</v>
      </c>
      <c r="B29" s="17" t="s">
        <v>28</v>
      </c>
      <c r="C29" s="41"/>
      <c r="D29" s="39">
        <v>134</v>
      </c>
      <c r="E29" s="40">
        <v>4</v>
      </c>
      <c r="F29" s="41"/>
      <c r="G29" s="39">
        <v>137</v>
      </c>
      <c r="H29" s="40">
        <v>4</v>
      </c>
      <c r="I29" s="41"/>
      <c r="J29" s="39">
        <v>129</v>
      </c>
      <c r="K29" s="40">
        <v>4</v>
      </c>
      <c r="L29" s="41"/>
      <c r="M29" s="42">
        <v>156</v>
      </c>
      <c r="N29" s="40">
        <v>5</v>
      </c>
      <c r="O29" s="41"/>
      <c r="P29" s="39">
        <v>140</v>
      </c>
      <c r="Q29" s="40">
        <v>4</v>
      </c>
      <c r="R29" s="59"/>
      <c r="S29" s="39">
        <v>129</v>
      </c>
      <c r="T29" s="40">
        <v>4</v>
      </c>
      <c r="U29" s="34"/>
      <c r="V29" s="43">
        <f t="shared" si="1"/>
        <v>825</v>
      </c>
      <c r="W29" s="44"/>
      <c r="X29" s="45">
        <f t="shared" si="0"/>
        <v>25</v>
      </c>
    </row>
    <row r="30" spans="1:24" ht="11.25" customHeight="1" x14ac:dyDescent="0.15">
      <c r="A30" s="16">
        <v>30</v>
      </c>
      <c r="B30" s="17" t="s">
        <v>29</v>
      </c>
      <c r="C30" s="38"/>
      <c r="D30" s="39">
        <v>85</v>
      </c>
      <c r="E30" s="40">
        <v>3</v>
      </c>
      <c r="F30" s="38"/>
      <c r="G30" s="39">
        <v>90</v>
      </c>
      <c r="H30" s="40">
        <v>3</v>
      </c>
      <c r="I30" s="38"/>
      <c r="J30" s="39">
        <v>84</v>
      </c>
      <c r="K30" s="40">
        <v>3</v>
      </c>
      <c r="L30" s="41"/>
      <c r="M30" s="42">
        <v>77</v>
      </c>
      <c r="N30" s="40">
        <v>3</v>
      </c>
      <c r="O30" s="38"/>
      <c r="P30" s="39">
        <v>82</v>
      </c>
      <c r="Q30" s="40">
        <v>3</v>
      </c>
      <c r="R30" s="42"/>
      <c r="S30" s="39">
        <v>82</v>
      </c>
      <c r="T30" s="40">
        <v>3</v>
      </c>
      <c r="U30" s="34"/>
      <c r="V30" s="43">
        <f t="shared" si="1"/>
        <v>500</v>
      </c>
      <c r="W30" s="44"/>
      <c r="X30" s="45">
        <f t="shared" si="0"/>
        <v>18</v>
      </c>
    </row>
    <row r="31" spans="1:24" ht="11.25" customHeight="1" x14ac:dyDescent="0.15">
      <c r="A31" s="16">
        <v>31</v>
      </c>
      <c r="B31" s="17" t="s">
        <v>74</v>
      </c>
      <c r="C31" s="38"/>
      <c r="D31" s="39">
        <v>60</v>
      </c>
      <c r="E31" s="40">
        <v>2</v>
      </c>
      <c r="F31" s="38"/>
      <c r="G31" s="39">
        <v>60</v>
      </c>
      <c r="H31" s="40">
        <v>2</v>
      </c>
      <c r="I31" s="38"/>
      <c r="J31" s="39">
        <v>62</v>
      </c>
      <c r="K31" s="40">
        <v>2</v>
      </c>
      <c r="L31" s="41"/>
      <c r="M31" s="42">
        <v>87</v>
      </c>
      <c r="N31" s="40">
        <v>3</v>
      </c>
      <c r="O31" s="38"/>
      <c r="P31" s="39">
        <v>74</v>
      </c>
      <c r="Q31" s="40">
        <v>3</v>
      </c>
      <c r="R31" s="42"/>
      <c r="S31" s="39">
        <v>79</v>
      </c>
      <c r="T31" s="40">
        <v>3</v>
      </c>
      <c r="U31" s="34"/>
      <c r="V31" s="43">
        <f t="shared" si="1"/>
        <v>422</v>
      </c>
      <c r="W31" s="44"/>
      <c r="X31" s="45">
        <f t="shared" si="0"/>
        <v>15</v>
      </c>
    </row>
    <row r="32" spans="1:24" ht="11.25" customHeight="1" x14ac:dyDescent="0.15">
      <c r="A32" s="16">
        <v>33</v>
      </c>
      <c r="B32" s="17" t="s">
        <v>30</v>
      </c>
      <c r="C32" s="41"/>
      <c r="D32" s="39">
        <v>76</v>
      </c>
      <c r="E32" s="40">
        <v>3</v>
      </c>
      <c r="F32" s="41"/>
      <c r="G32" s="39">
        <v>72</v>
      </c>
      <c r="H32" s="40">
        <v>3</v>
      </c>
      <c r="I32" s="41"/>
      <c r="J32" s="39">
        <v>77</v>
      </c>
      <c r="K32" s="40">
        <v>3</v>
      </c>
      <c r="L32" s="41"/>
      <c r="M32" s="42">
        <v>90</v>
      </c>
      <c r="N32" s="40">
        <v>3</v>
      </c>
      <c r="O32" s="41"/>
      <c r="P32" s="39">
        <v>80</v>
      </c>
      <c r="Q32" s="40">
        <v>3</v>
      </c>
      <c r="R32" s="59"/>
      <c r="S32" s="39">
        <v>68</v>
      </c>
      <c r="T32" s="40">
        <v>2</v>
      </c>
      <c r="U32" s="34"/>
      <c r="V32" s="43">
        <f t="shared" si="1"/>
        <v>463</v>
      </c>
      <c r="W32" s="44"/>
      <c r="X32" s="45">
        <f t="shared" si="0"/>
        <v>17</v>
      </c>
    </row>
    <row r="33" spans="1:26" ht="11.25" customHeight="1" x14ac:dyDescent="0.15">
      <c r="A33" s="16">
        <v>34</v>
      </c>
      <c r="B33" s="17" t="s">
        <v>75</v>
      </c>
      <c r="C33" s="38"/>
      <c r="D33" s="39">
        <v>67</v>
      </c>
      <c r="E33" s="40">
        <v>2</v>
      </c>
      <c r="F33" s="38"/>
      <c r="G33" s="39">
        <v>63</v>
      </c>
      <c r="H33" s="40">
        <v>2</v>
      </c>
      <c r="I33" s="38"/>
      <c r="J33" s="39">
        <v>62</v>
      </c>
      <c r="K33" s="40">
        <v>2</v>
      </c>
      <c r="L33" s="41"/>
      <c r="M33" s="42">
        <v>79</v>
      </c>
      <c r="N33" s="40">
        <v>3</v>
      </c>
      <c r="O33" s="38"/>
      <c r="P33" s="39">
        <v>83</v>
      </c>
      <c r="Q33" s="40">
        <v>3</v>
      </c>
      <c r="R33" s="42"/>
      <c r="S33" s="39">
        <v>75</v>
      </c>
      <c r="T33" s="40">
        <v>3</v>
      </c>
      <c r="U33" s="34"/>
      <c r="V33" s="43">
        <f t="shared" si="1"/>
        <v>429</v>
      </c>
      <c r="W33" s="44"/>
      <c r="X33" s="45">
        <f t="shared" si="0"/>
        <v>15</v>
      </c>
    </row>
    <row r="34" spans="1:26" ht="11.25" customHeight="1" x14ac:dyDescent="0.15">
      <c r="A34" s="18">
        <v>35</v>
      </c>
      <c r="B34" s="19" t="s">
        <v>76</v>
      </c>
      <c r="C34" s="49"/>
      <c r="D34" s="50">
        <v>124</v>
      </c>
      <c r="E34" s="51">
        <v>4</v>
      </c>
      <c r="F34" s="49"/>
      <c r="G34" s="50">
        <v>125</v>
      </c>
      <c r="H34" s="51">
        <v>4</v>
      </c>
      <c r="I34" s="49"/>
      <c r="J34" s="50">
        <v>110</v>
      </c>
      <c r="K34" s="51">
        <v>4</v>
      </c>
      <c r="L34" s="52"/>
      <c r="M34" s="53">
        <v>96</v>
      </c>
      <c r="N34" s="51">
        <v>3</v>
      </c>
      <c r="O34" s="49"/>
      <c r="P34" s="50">
        <v>110</v>
      </c>
      <c r="Q34" s="51">
        <v>4</v>
      </c>
      <c r="R34" s="53"/>
      <c r="S34" s="50">
        <v>77</v>
      </c>
      <c r="T34" s="51">
        <v>3</v>
      </c>
      <c r="U34" s="60"/>
      <c r="V34" s="54">
        <f t="shared" si="1"/>
        <v>642</v>
      </c>
      <c r="W34" s="55"/>
      <c r="X34" s="56">
        <f t="shared" si="0"/>
        <v>22</v>
      </c>
    </row>
    <row r="35" spans="1:26" ht="11.25" customHeight="1" x14ac:dyDescent="0.15">
      <c r="A35" s="20">
        <v>37</v>
      </c>
      <c r="B35" s="21" t="s">
        <v>77</v>
      </c>
      <c r="C35" s="66">
        <v>2</v>
      </c>
      <c r="D35" s="65">
        <v>67</v>
      </c>
      <c r="E35" s="67">
        <v>2</v>
      </c>
      <c r="F35" s="66">
        <v>3</v>
      </c>
      <c r="G35" s="65">
        <v>78</v>
      </c>
      <c r="H35" s="67">
        <v>3</v>
      </c>
      <c r="I35" s="66">
        <v>5</v>
      </c>
      <c r="J35" s="65">
        <v>89</v>
      </c>
      <c r="K35" s="67">
        <v>3</v>
      </c>
      <c r="L35" s="68">
        <v>3</v>
      </c>
      <c r="M35" s="69">
        <v>77</v>
      </c>
      <c r="N35" s="67">
        <v>3</v>
      </c>
      <c r="O35" s="66">
        <v>6</v>
      </c>
      <c r="P35" s="65">
        <v>70</v>
      </c>
      <c r="Q35" s="67">
        <v>2</v>
      </c>
      <c r="R35" s="69">
        <v>6</v>
      </c>
      <c r="S35" s="65">
        <v>74</v>
      </c>
      <c r="T35" s="67">
        <v>3</v>
      </c>
      <c r="U35" s="61">
        <f>C35+F35+I35+L35+O35+R35</f>
        <v>25</v>
      </c>
      <c r="V35" s="70">
        <f t="shared" si="1"/>
        <v>455</v>
      </c>
      <c r="W35" s="71">
        <v>4</v>
      </c>
      <c r="X35" s="72">
        <f t="shared" si="0"/>
        <v>16</v>
      </c>
    </row>
    <row r="36" spans="1:26" ht="11.25" customHeight="1" x14ac:dyDescent="0.15">
      <c r="A36" s="16">
        <v>38</v>
      </c>
      <c r="B36" s="17" t="s">
        <v>78</v>
      </c>
      <c r="C36" s="38"/>
      <c r="D36" s="39">
        <v>83</v>
      </c>
      <c r="E36" s="40">
        <v>3</v>
      </c>
      <c r="F36" s="38"/>
      <c r="G36" s="39">
        <v>97</v>
      </c>
      <c r="H36" s="40">
        <v>3</v>
      </c>
      <c r="I36" s="38"/>
      <c r="J36" s="39">
        <v>85</v>
      </c>
      <c r="K36" s="40">
        <v>3</v>
      </c>
      <c r="L36" s="41"/>
      <c r="M36" s="42">
        <v>86</v>
      </c>
      <c r="N36" s="40">
        <v>3</v>
      </c>
      <c r="O36" s="38"/>
      <c r="P36" s="39">
        <v>91</v>
      </c>
      <c r="Q36" s="40">
        <v>3</v>
      </c>
      <c r="R36" s="42"/>
      <c r="S36" s="39">
        <v>96</v>
      </c>
      <c r="T36" s="40">
        <v>3</v>
      </c>
      <c r="U36" s="34"/>
      <c r="V36" s="43">
        <f t="shared" si="1"/>
        <v>538</v>
      </c>
      <c r="W36" s="44"/>
      <c r="X36" s="45">
        <f t="shared" si="0"/>
        <v>18</v>
      </c>
    </row>
    <row r="37" spans="1:26" ht="11.25" customHeight="1" x14ac:dyDescent="0.15">
      <c r="A37" s="16">
        <v>39</v>
      </c>
      <c r="B37" s="17" t="s">
        <v>79</v>
      </c>
      <c r="C37" s="41"/>
      <c r="D37" s="39">
        <v>89</v>
      </c>
      <c r="E37" s="40">
        <v>3</v>
      </c>
      <c r="F37" s="41"/>
      <c r="G37" s="39">
        <v>91</v>
      </c>
      <c r="H37" s="40">
        <v>3</v>
      </c>
      <c r="I37" s="41"/>
      <c r="J37" s="39">
        <v>106</v>
      </c>
      <c r="K37" s="40">
        <v>4</v>
      </c>
      <c r="L37" s="41"/>
      <c r="M37" s="42">
        <v>101</v>
      </c>
      <c r="N37" s="40">
        <v>3</v>
      </c>
      <c r="O37" s="41"/>
      <c r="P37" s="39">
        <v>84</v>
      </c>
      <c r="Q37" s="40">
        <v>3</v>
      </c>
      <c r="R37" s="59"/>
      <c r="S37" s="39">
        <v>100</v>
      </c>
      <c r="T37" s="40">
        <v>3</v>
      </c>
      <c r="U37" s="34"/>
      <c r="V37" s="43">
        <f t="shared" si="1"/>
        <v>571</v>
      </c>
      <c r="W37" s="44"/>
      <c r="X37" s="45">
        <f t="shared" si="0"/>
        <v>19</v>
      </c>
    </row>
    <row r="38" spans="1:26" ht="11.25" customHeight="1" x14ac:dyDescent="0.15">
      <c r="A38" s="16">
        <v>40</v>
      </c>
      <c r="B38" s="17" t="s">
        <v>31</v>
      </c>
      <c r="C38" s="38"/>
      <c r="D38" s="39">
        <v>44</v>
      </c>
      <c r="E38" s="40">
        <v>2</v>
      </c>
      <c r="F38" s="38"/>
      <c r="G38" s="39">
        <v>55</v>
      </c>
      <c r="H38" s="40">
        <v>2</v>
      </c>
      <c r="I38" s="38"/>
      <c r="J38" s="39">
        <v>55</v>
      </c>
      <c r="K38" s="40">
        <v>2</v>
      </c>
      <c r="L38" s="41"/>
      <c r="M38" s="42">
        <v>58</v>
      </c>
      <c r="N38" s="40">
        <v>2</v>
      </c>
      <c r="O38" s="38"/>
      <c r="P38" s="39">
        <v>64</v>
      </c>
      <c r="Q38" s="40">
        <v>2</v>
      </c>
      <c r="R38" s="42"/>
      <c r="S38" s="39">
        <v>52</v>
      </c>
      <c r="T38" s="40">
        <v>2</v>
      </c>
      <c r="U38" s="34"/>
      <c r="V38" s="43">
        <f t="shared" si="1"/>
        <v>328</v>
      </c>
      <c r="W38" s="44"/>
      <c r="X38" s="45">
        <f t="shared" si="0"/>
        <v>12</v>
      </c>
    </row>
    <row r="39" spans="1:26" ht="11.25" customHeight="1" x14ac:dyDescent="0.15">
      <c r="A39" s="16">
        <v>42</v>
      </c>
      <c r="B39" s="17" t="s">
        <v>32</v>
      </c>
      <c r="C39" s="38">
        <v>3</v>
      </c>
      <c r="D39" s="39">
        <v>109</v>
      </c>
      <c r="E39" s="40">
        <v>4</v>
      </c>
      <c r="F39" s="38">
        <v>7</v>
      </c>
      <c r="G39" s="39">
        <v>89</v>
      </c>
      <c r="H39" s="40">
        <v>3</v>
      </c>
      <c r="I39" s="38">
        <v>1</v>
      </c>
      <c r="J39" s="39">
        <v>81</v>
      </c>
      <c r="K39" s="40">
        <v>3</v>
      </c>
      <c r="L39" s="41"/>
      <c r="M39" s="42">
        <v>90</v>
      </c>
      <c r="N39" s="40">
        <v>3</v>
      </c>
      <c r="O39" s="38">
        <v>2</v>
      </c>
      <c r="P39" s="39">
        <v>94</v>
      </c>
      <c r="Q39" s="40">
        <v>3</v>
      </c>
      <c r="R39" s="42"/>
      <c r="S39" s="39">
        <v>88</v>
      </c>
      <c r="T39" s="40">
        <v>3</v>
      </c>
      <c r="U39" s="61">
        <f>C39+F39+I39+L39+O39+R39</f>
        <v>13</v>
      </c>
      <c r="V39" s="43">
        <f t="shared" si="1"/>
        <v>551</v>
      </c>
      <c r="W39" s="44">
        <v>2</v>
      </c>
      <c r="X39" s="45">
        <f t="shared" si="0"/>
        <v>19</v>
      </c>
    </row>
    <row r="40" spans="1:26" ht="11.25" customHeight="1" x14ac:dyDescent="0.15">
      <c r="A40" s="16">
        <v>43</v>
      </c>
      <c r="B40" s="17" t="s">
        <v>33</v>
      </c>
      <c r="C40" s="41"/>
      <c r="D40" s="39">
        <v>81</v>
      </c>
      <c r="E40" s="40">
        <v>3</v>
      </c>
      <c r="F40" s="41"/>
      <c r="G40" s="39">
        <v>70</v>
      </c>
      <c r="H40" s="40">
        <v>2</v>
      </c>
      <c r="I40" s="41"/>
      <c r="J40" s="39">
        <v>91</v>
      </c>
      <c r="K40" s="40">
        <v>3</v>
      </c>
      <c r="L40" s="41"/>
      <c r="M40" s="42">
        <v>82</v>
      </c>
      <c r="N40" s="40">
        <v>3</v>
      </c>
      <c r="O40" s="41"/>
      <c r="P40" s="39">
        <v>92</v>
      </c>
      <c r="Q40" s="40">
        <v>3</v>
      </c>
      <c r="R40" s="59"/>
      <c r="S40" s="39">
        <v>99</v>
      </c>
      <c r="T40" s="40">
        <v>3</v>
      </c>
      <c r="U40" s="34"/>
      <c r="V40" s="43">
        <f t="shared" si="1"/>
        <v>515</v>
      </c>
      <c r="W40" s="44"/>
      <c r="X40" s="45">
        <f t="shared" si="0"/>
        <v>17</v>
      </c>
    </row>
    <row r="41" spans="1:26" ht="11.25" customHeight="1" x14ac:dyDescent="0.15">
      <c r="A41" s="16">
        <v>45</v>
      </c>
      <c r="B41" s="17" t="s">
        <v>80</v>
      </c>
      <c r="C41" s="38">
        <v>2</v>
      </c>
      <c r="D41" s="39">
        <v>117</v>
      </c>
      <c r="E41" s="40">
        <v>4</v>
      </c>
      <c r="F41" s="38">
        <v>3</v>
      </c>
      <c r="G41" s="39">
        <v>109</v>
      </c>
      <c r="H41" s="40">
        <v>4</v>
      </c>
      <c r="I41" s="38">
        <v>8</v>
      </c>
      <c r="J41" s="39">
        <v>108</v>
      </c>
      <c r="K41" s="40">
        <v>4</v>
      </c>
      <c r="L41" s="41">
        <v>3</v>
      </c>
      <c r="M41" s="42">
        <v>107</v>
      </c>
      <c r="N41" s="40">
        <v>4</v>
      </c>
      <c r="O41" s="38">
        <v>5</v>
      </c>
      <c r="P41" s="39">
        <v>134</v>
      </c>
      <c r="Q41" s="40">
        <v>4</v>
      </c>
      <c r="R41" s="42">
        <v>5</v>
      </c>
      <c r="S41" s="39">
        <v>138</v>
      </c>
      <c r="T41" s="40">
        <v>4</v>
      </c>
      <c r="U41" s="61">
        <f>C41+F41+I41+L41+O41+R41</f>
        <v>26</v>
      </c>
      <c r="V41" s="43">
        <f t="shared" si="1"/>
        <v>713</v>
      </c>
      <c r="W41" s="44">
        <v>4</v>
      </c>
      <c r="X41" s="45">
        <f t="shared" si="0"/>
        <v>24</v>
      </c>
    </row>
    <row r="42" spans="1:26" ht="11.25" customHeight="1" x14ac:dyDescent="0.15">
      <c r="A42" s="16">
        <v>46</v>
      </c>
      <c r="B42" s="17" t="s">
        <v>81</v>
      </c>
      <c r="C42" s="38"/>
      <c r="D42" s="39">
        <v>90</v>
      </c>
      <c r="E42" s="40">
        <v>3</v>
      </c>
      <c r="F42" s="38"/>
      <c r="G42" s="39">
        <v>106</v>
      </c>
      <c r="H42" s="40">
        <v>3</v>
      </c>
      <c r="I42" s="38"/>
      <c r="J42" s="39">
        <v>127</v>
      </c>
      <c r="K42" s="40">
        <v>4</v>
      </c>
      <c r="L42" s="41"/>
      <c r="M42" s="42">
        <v>87</v>
      </c>
      <c r="N42" s="40">
        <v>3</v>
      </c>
      <c r="O42" s="38"/>
      <c r="P42" s="39">
        <v>104</v>
      </c>
      <c r="Q42" s="40">
        <v>3</v>
      </c>
      <c r="R42" s="42"/>
      <c r="S42" s="39">
        <v>100</v>
      </c>
      <c r="T42" s="40">
        <v>3</v>
      </c>
      <c r="U42" s="61"/>
      <c r="V42" s="43">
        <f t="shared" si="1"/>
        <v>614</v>
      </c>
      <c r="W42" s="73"/>
      <c r="X42" s="45">
        <f t="shared" si="0"/>
        <v>19</v>
      </c>
    </row>
    <row r="43" spans="1:26" ht="11.25" customHeight="1" x14ac:dyDescent="0.15">
      <c r="A43" s="20">
        <v>47</v>
      </c>
      <c r="B43" s="21" t="s">
        <v>82</v>
      </c>
      <c r="C43" s="66">
        <v>2</v>
      </c>
      <c r="D43" s="65">
        <v>116</v>
      </c>
      <c r="E43" s="67">
        <v>4</v>
      </c>
      <c r="F43" s="66">
        <v>3</v>
      </c>
      <c r="G43" s="65">
        <v>119</v>
      </c>
      <c r="H43" s="67">
        <v>4</v>
      </c>
      <c r="I43" s="66">
        <v>7</v>
      </c>
      <c r="J43" s="65">
        <v>134</v>
      </c>
      <c r="K43" s="67">
        <v>4</v>
      </c>
      <c r="L43" s="68">
        <v>4</v>
      </c>
      <c r="M43" s="69">
        <v>129</v>
      </c>
      <c r="N43" s="67">
        <v>4</v>
      </c>
      <c r="O43" s="66">
        <v>7</v>
      </c>
      <c r="P43" s="65">
        <v>141</v>
      </c>
      <c r="Q43" s="67">
        <v>5</v>
      </c>
      <c r="R43" s="66">
        <v>5</v>
      </c>
      <c r="S43" s="65">
        <v>169</v>
      </c>
      <c r="T43" s="67">
        <v>5</v>
      </c>
      <c r="U43" s="61">
        <f>C43+F43+I43+L43+O43+R43</f>
        <v>28</v>
      </c>
      <c r="V43" s="70">
        <f>D43+G43+J43+M43+P43+S43</f>
        <v>808</v>
      </c>
      <c r="W43" s="73">
        <v>4</v>
      </c>
      <c r="X43" s="72">
        <f>E43+H43+K43+N43+Q43+T43</f>
        <v>26</v>
      </c>
    </row>
    <row r="44" spans="1:26" ht="11.25" customHeight="1" x14ac:dyDescent="0.15">
      <c r="A44" s="18">
        <v>48</v>
      </c>
      <c r="B44" s="19" t="s">
        <v>36</v>
      </c>
      <c r="C44" s="49">
        <v>2</v>
      </c>
      <c r="D44" s="50">
        <v>107</v>
      </c>
      <c r="E44" s="51">
        <v>4</v>
      </c>
      <c r="F44" s="49">
        <v>1</v>
      </c>
      <c r="G44" s="50">
        <v>104</v>
      </c>
      <c r="H44" s="51">
        <v>3</v>
      </c>
      <c r="I44" s="49">
        <v>2</v>
      </c>
      <c r="J44" s="50">
        <v>100</v>
      </c>
      <c r="K44" s="51">
        <v>3</v>
      </c>
      <c r="L44" s="52">
        <v>1</v>
      </c>
      <c r="M44" s="53">
        <v>96</v>
      </c>
      <c r="N44" s="51">
        <v>3</v>
      </c>
      <c r="O44" s="49">
        <v>2</v>
      </c>
      <c r="P44" s="50">
        <v>111</v>
      </c>
      <c r="Q44" s="51">
        <v>4</v>
      </c>
      <c r="R44" s="53">
        <v>2</v>
      </c>
      <c r="S44" s="50">
        <v>107</v>
      </c>
      <c r="T44" s="51">
        <v>3</v>
      </c>
      <c r="U44" s="61">
        <f>C44+F44+I44+L44+O44+R44</f>
        <v>10</v>
      </c>
      <c r="V44" s="54">
        <f>D44+G44+J44+M44+P44+S44</f>
        <v>625</v>
      </c>
      <c r="W44" s="74">
        <v>2</v>
      </c>
      <c r="X44" s="56">
        <f>E44+H44+K44+N44+Q44+T44</f>
        <v>20</v>
      </c>
    </row>
    <row r="45" spans="1:26" ht="11.25" customHeight="1" x14ac:dyDescent="0.15">
      <c r="A45" s="125" t="s">
        <v>34</v>
      </c>
      <c r="B45" s="126"/>
      <c r="C45" s="75">
        <f t="shared" ref="C45:X45" si="2">SUM(C5:C44)</f>
        <v>42</v>
      </c>
      <c r="D45" s="76">
        <f t="shared" si="2"/>
        <v>3505</v>
      </c>
      <c r="E45" s="77">
        <f t="shared" si="2"/>
        <v>117</v>
      </c>
      <c r="F45" s="75">
        <f t="shared" si="2"/>
        <v>43</v>
      </c>
      <c r="G45" s="76">
        <f t="shared" si="2"/>
        <v>3647</v>
      </c>
      <c r="H45" s="78">
        <f t="shared" si="2"/>
        <v>120</v>
      </c>
      <c r="I45" s="75">
        <f t="shared" si="2"/>
        <v>51</v>
      </c>
      <c r="J45" s="76">
        <f t="shared" si="2"/>
        <v>3729</v>
      </c>
      <c r="K45" s="77">
        <f t="shared" si="2"/>
        <v>124</v>
      </c>
      <c r="L45" s="75">
        <f t="shared" si="2"/>
        <v>37</v>
      </c>
      <c r="M45" s="76">
        <f t="shared" si="2"/>
        <v>3752</v>
      </c>
      <c r="N45" s="77">
        <f t="shared" si="2"/>
        <v>127</v>
      </c>
      <c r="O45" s="79">
        <f t="shared" si="2"/>
        <v>55</v>
      </c>
      <c r="P45" s="76">
        <f t="shared" si="2"/>
        <v>3864</v>
      </c>
      <c r="Q45" s="78">
        <f t="shared" si="2"/>
        <v>128</v>
      </c>
      <c r="R45" s="75">
        <f t="shared" si="2"/>
        <v>42</v>
      </c>
      <c r="S45" s="76">
        <f t="shared" si="2"/>
        <v>3797</v>
      </c>
      <c r="T45" s="80">
        <f t="shared" si="2"/>
        <v>126</v>
      </c>
      <c r="U45" s="75">
        <f>SUM(U5:U44)</f>
        <v>270</v>
      </c>
      <c r="V45" s="81">
        <f t="shared" si="2"/>
        <v>22294</v>
      </c>
      <c r="W45" s="75">
        <f t="shared" si="2"/>
        <v>40</v>
      </c>
      <c r="X45" s="76">
        <f t="shared" si="2"/>
        <v>742</v>
      </c>
    </row>
    <row r="46" spans="1:26" ht="11.25" customHeight="1" x14ac:dyDescent="0.15">
      <c r="A46" s="115" t="s">
        <v>35</v>
      </c>
      <c r="B46" s="116"/>
      <c r="C46" s="82">
        <v>30</v>
      </c>
      <c r="D46" s="83"/>
      <c r="E46" s="84">
        <v>6</v>
      </c>
      <c r="F46" s="82">
        <v>29</v>
      </c>
      <c r="G46" s="83"/>
      <c r="H46" s="84">
        <v>6</v>
      </c>
      <c r="I46" s="82">
        <v>31</v>
      </c>
      <c r="J46" s="83"/>
      <c r="K46" s="84">
        <v>6</v>
      </c>
      <c r="L46" s="82">
        <v>20</v>
      </c>
      <c r="M46" s="83"/>
      <c r="N46" s="84">
        <v>4</v>
      </c>
      <c r="O46" s="85">
        <v>19</v>
      </c>
      <c r="P46" s="83"/>
      <c r="Q46" s="86">
        <v>4</v>
      </c>
      <c r="R46" s="82">
        <v>17</v>
      </c>
      <c r="S46" s="83"/>
      <c r="T46" s="84">
        <v>4</v>
      </c>
      <c r="U46" s="86">
        <f>C46+F46+I46+L46+O46+R46</f>
        <v>146</v>
      </c>
      <c r="V46" s="83"/>
      <c r="W46" s="82">
        <f>SUM(E46,H46,K46,N46,Q46,T46)</f>
        <v>30</v>
      </c>
      <c r="X46" s="76"/>
    </row>
    <row r="47" spans="1:26" ht="11.25" customHeight="1" x14ac:dyDescent="0.15">
      <c r="A47" s="14">
        <v>2</v>
      </c>
      <c r="B47" s="15" t="s">
        <v>92</v>
      </c>
      <c r="C47" s="29"/>
      <c r="D47" s="30">
        <v>72</v>
      </c>
      <c r="E47" s="31">
        <v>3</v>
      </c>
      <c r="F47" s="29"/>
      <c r="G47" s="30">
        <v>58</v>
      </c>
      <c r="H47" s="31">
        <v>2</v>
      </c>
      <c r="I47" s="29"/>
      <c r="J47" s="30">
        <v>54</v>
      </c>
      <c r="K47" s="31">
        <v>2</v>
      </c>
      <c r="L47" s="87"/>
      <c r="M47" s="138"/>
      <c r="N47" s="138"/>
      <c r="O47" s="138"/>
      <c r="P47" s="138"/>
      <c r="Q47" s="138"/>
      <c r="R47" s="138"/>
      <c r="S47" s="138"/>
      <c r="T47" s="139"/>
      <c r="U47" s="36"/>
      <c r="V47" s="35">
        <f t="shared" ref="V47:V69" si="3">D47+G47+J47</f>
        <v>184</v>
      </c>
      <c r="W47" s="57"/>
      <c r="X47" s="37">
        <f t="shared" ref="X47:X69" si="4">E47+H47+K47</f>
        <v>7</v>
      </c>
      <c r="Y47" s="22"/>
      <c r="Z47" s="23"/>
    </row>
    <row r="48" spans="1:26" ht="11.25" customHeight="1" x14ac:dyDescent="0.15">
      <c r="A48" s="16">
        <v>3</v>
      </c>
      <c r="B48" s="17" t="s">
        <v>83</v>
      </c>
      <c r="C48" s="38"/>
      <c r="D48" s="39">
        <v>105</v>
      </c>
      <c r="E48" s="40">
        <v>3</v>
      </c>
      <c r="F48" s="38"/>
      <c r="G48" s="39">
        <v>94</v>
      </c>
      <c r="H48" s="40">
        <v>3</v>
      </c>
      <c r="I48" s="38"/>
      <c r="J48" s="39">
        <v>109</v>
      </c>
      <c r="K48" s="40">
        <v>3</v>
      </c>
      <c r="L48" s="88"/>
      <c r="M48" s="140"/>
      <c r="N48" s="140"/>
      <c r="O48" s="140"/>
      <c r="P48" s="140"/>
      <c r="Q48" s="140"/>
      <c r="R48" s="140"/>
      <c r="S48" s="140"/>
      <c r="T48" s="141"/>
      <c r="U48" s="44"/>
      <c r="V48" s="43">
        <f t="shared" si="3"/>
        <v>308</v>
      </c>
      <c r="W48" s="34"/>
      <c r="X48" s="45">
        <f t="shared" si="4"/>
        <v>9</v>
      </c>
      <c r="Z48" s="23"/>
    </row>
    <row r="49" spans="1:26" ht="11.25" customHeight="1" x14ac:dyDescent="0.15">
      <c r="A49" s="16">
        <v>4</v>
      </c>
      <c r="B49" s="17" t="s">
        <v>38</v>
      </c>
      <c r="C49" s="38">
        <v>7</v>
      </c>
      <c r="D49" s="39">
        <v>86</v>
      </c>
      <c r="E49" s="40">
        <v>3</v>
      </c>
      <c r="F49" s="38">
        <v>11</v>
      </c>
      <c r="G49" s="39">
        <v>77</v>
      </c>
      <c r="H49" s="40">
        <v>2</v>
      </c>
      <c r="I49" s="38">
        <v>10</v>
      </c>
      <c r="J49" s="39">
        <v>87</v>
      </c>
      <c r="K49" s="40">
        <v>3</v>
      </c>
      <c r="L49" s="87" t="s">
        <v>37</v>
      </c>
      <c r="M49" s="87" t="s">
        <v>39</v>
      </c>
      <c r="N49" s="87"/>
      <c r="O49" s="87"/>
      <c r="P49" s="87"/>
      <c r="Q49" s="87"/>
      <c r="R49" s="87"/>
      <c r="S49" s="87"/>
      <c r="T49" s="89"/>
      <c r="U49" s="34">
        <f>C49+F49+I49</f>
        <v>28</v>
      </c>
      <c r="V49" s="43">
        <f t="shared" si="3"/>
        <v>250</v>
      </c>
      <c r="W49" s="34">
        <v>4</v>
      </c>
      <c r="X49" s="45">
        <f t="shared" si="4"/>
        <v>8</v>
      </c>
      <c r="Z49" s="23"/>
    </row>
    <row r="50" spans="1:26" ht="11.25" customHeight="1" x14ac:dyDescent="0.15">
      <c r="A50" s="16">
        <v>5</v>
      </c>
      <c r="B50" s="17" t="s">
        <v>66</v>
      </c>
      <c r="C50" s="41"/>
      <c r="D50" s="39">
        <v>106</v>
      </c>
      <c r="E50" s="40">
        <v>4</v>
      </c>
      <c r="F50" s="41"/>
      <c r="G50" s="39">
        <v>118</v>
      </c>
      <c r="H50" s="40">
        <v>3</v>
      </c>
      <c r="I50" s="41"/>
      <c r="J50" s="39">
        <v>123</v>
      </c>
      <c r="K50" s="40">
        <v>4</v>
      </c>
      <c r="L50" s="90" t="s">
        <v>40</v>
      </c>
      <c r="M50" s="88" t="s">
        <v>41</v>
      </c>
      <c r="N50" s="88"/>
      <c r="O50" s="88"/>
      <c r="P50" s="88"/>
      <c r="Q50" s="88"/>
      <c r="R50" s="88"/>
      <c r="S50" s="88"/>
      <c r="T50" s="91"/>
      <c r="U50" s="34"/>
      <c r="V50" s="43">
        <f t="shared" si="3"/>
        <v>347</v>
      </c>
      <c r="W50" s="34"/>
      <c r="X50" s="45">
        <f t="shared" si="4"/>
        <v>11</v>
      </c>
      <c r="Z50" s="23"/>
    </row>
    <row r="51" spans="1:26" ht="11.25" customHeight="1" x14ac:dyDescent="0.15">
      <c r="A51" s="16">
        <v>6</v>
      </c>
      <c r="B51" s="17" t="s">
        <v>84</v>
      </c>
      <c r="C51" s="38"/>
      <c r="D51" s="39">
        <v>114</v>
      </c>
      <c r="E51" s="40">
        <v>4</v>
      </c>
      <c r="F51" s="38"/>
      <c r="G51" s="39">
        <v>103</v>
      </c>
      <c r="H51" s="40">
        <v>3</v>
      </c>
      <c r="I51" s="38"/>
      <c r="J51" s="39">
        <v>126</v>
      </c>
      <c r="K51" s="40">
        <v>4</v>
      </c>
      <c r="L51" s="88"/>
      <c r="M51" s="88"/>
      <c r="N51" s="88"/>
      <c r="O51" s="88"/>
      <c r="P51" s="92" t="s">
        <v>42</v>
      </c>
      <c r="Q51" s="87"/>
      <c r="R51" s="92" t="s">
        <v>43</v>
      </c>
      <c r="S51" s="92" t="s">
        <v>44</v>
      </c>
      <c r="T51" s="91"/>
      <c r="U51" s="34"/>
      <c r="V51" s="43">
        <f t="shared" si="3"/>
        <v>343</v>
      </c>
      <c r="W51" s="34"/>
      <c r="X51" s="45">
        <f t="shared" si="4"/>
        <v>11</v>
      </c>
      <c r="Z51" s="23"/>
    </row>
    <row r="52" spans="1:26" ht="11.25" customHeight="1" x14ac:dyDescent="0.15">
      <c r="A52" s="16">
        <v>7</v>
      </c>
      <c r="B52" s="17" t="s">
        <v>80</v>
      </c>
      <c r="C52" s="38"/>
      <c r="D52" s="39">
        <v>82</v>
      </c>
      <c r="E52" s="40">
        <v>3</v>
      </c>
      <c r="F52" s="38"/>
      <c r="G52" s="39">
        <v>91</v>
      </c>
      <c r="H52" s="40">
        <v>3</v>
      </c>
      <c r="I52" s="38"/>
      <c r="J52" s="39">
        <v>84</v>
      </c>
      <c r="K52" s="40">
        <v>3</v>
      </c>
      <c r="L52" s="87"/>
      <c r="M52" s="87"/>
      <c r="N52" s="92" t="s">
        <v>45</v>
      </c>
      <c r="O52" s="87"/>
      <c r="P52" s="93">
        <f>V45</f>
        <v>22294</v>
      </c>
      <c r="Q52" s="132">
        <f>V70</f>
        <v>6871</v>
      </c>
      <c r="R52" s="132"/>
      <c r="S52" s="93">
        <f>P52+Q52</f>
        <v>29165</v>
      </c>
      <c r="T52" s="89"/>
      <c r="U52" s="34"/>
      <c r="V52" s="43">
        <f t="shared" si="3"/>
        <v>257</v>
      </c>
      <c r="W52" s="34"/>
      <c r="X52" s="45">
        <f t="shared" si="4"/>
        <v>9</v>
      </c>
      <c r="Z52" s="23"/>
    </row>
    <row r="53" spans="1:26" ht="11.25" customHeight="1" x14ac:dyDescent="0.15">
      <c r="A53" s="16">
        <v>8</v>
      </c>
      <c r="B53" s="17" t="s">
        <v>85</v>
      </c>
      <c r="C53" s="38"/>
      <c r="D53" s="39">
        <v>86</v>
      </c>
      <c r="E53" s="40">
        <v>3</v>
      </c>
      <c r="F53" s="38"/>
      <c r="G53" s="39">
        <v>82</v>
      </c>
      <c r="H53" s="40">
        <v>3</v>
      </c>
      <c r="I53" s="38"/>
      <c r="J53" s="39">
        <v>89</v>
      </c>
      <c r="K53" s="40">
        <v>3</v>
      </c>
      <c r="L53" s="87"/>
      <c r="M53" s="95"/>
      <c r="N53" s="96" t="s">
        <v>46</v>
      </c>
      <c r="O53" s="95"/>
      <c r="P53" s="97">
        <f>U45</f>
        <v>270</v>
      </c>
      <c r="Q53" s="127">
        <f>U70</f>
        <v>146</v>
      </c>
      <c r="R53" s="127"/>
      <c r="S53" s="97">
        <f>P53+Q53</f>
        <v>416</v>
      </c>
      <c r="T53" s="89"/>
      <c r="U53" s="34"/>
      <c r="V53" s="43">
        <f t="shared" si="3"/>
        <v>257</v>
      </c>
      <c r="W53" s="34"/>
      <c r="X53" s="45">
        <f t="shared" si="4"/>
        <v>9</v>
      </c>
      <c r="Z53" s="23"/>
    </row>
    <row r="54" spans="1:26" ht="11.25" customHeight="1" x14ac:dyDescent="0.15">
      <c r="A54" s="16">
        <v>9</v>
      </c>
      <c r="B54" s="17" t="s">
        <v>93</v>
      </c>
      <c r="C54" s="38"/>
      <c r="D54" s="39">
        <v>154</v>
      </c>
      <c r="E54" s="40">
        <v>5</v>
      </c>
      <c r="F54" s="38"/>
      <c r="G54" s="39">
        <v>146</v>
      </c>
      <c r="H54" s="40">
        <v>4</v>
      </c>
      <c r="I54" s="38"/>
      <c r="J54" s="39">
        <v>125</v>
      </c>
      <c r="K54" s="40">
        <v>4</v>
      </c>
      <c r="L54" s="87"/>
      <c r="M54" s="87"/>
      <c r="N54" s="92" t="s">
        <v>47</v>
      </c>
      <c r="O54" s="87"/>
      <c r="P54" s="93">
        <f>SUM(P52:P53)</f>
        <v>22564</v>
      </c>
      <c r="Q54" s="129">
        <f>SUM(Q52:R53)</f>
        <v>7017</v>
      </c>
      <c r="R54" s="129"/>
      <c r="S54" s="93">
        <f>P54+Q54</f>
        <v>29581</v>
      </c>
      <c r="T54" s="89"/>
      <c r="U54" s="34"/>
      <c r="V54" s="43">
        <f t="shared" si="3"/>
        <v>425</v>
      </c>
      <c r="W54" s="34"/>
      <c r="X54" s="45">
        <f t="shared" si="4"/>
        <v>13</v>
      </c>
      <c r="Z54" s="23"/>
    </row>
    <row r="55" spans="1:26" ht="11.25" customHeight="1" x14ac:dyDescent="0.15">
      <c r="A55" s="16">
        <v>10</v>
      </c>
      <c r="B55" s="17" t="s">
        <v>70</v>
      </c>
      <c r="C55" s="38"/>
      <c r="D55" s="39">
        <v>136</v>
      </c>
      <c r="E55" s="40">
        <v>4</v>
      </c>
      <c r="F55" s="38"/>
      <c r="G55" s="39">
        <v>146</v>
      </c>
      <c r="H55" s="40">
        <v>4</v>
      </c>
      <c r="I55" s="38"/>
      <c r="J55" s="39">
        <v>173</v>
      </c>
      <c r="K55" s="40">
        <v>5</v>
      </c>
      <c r="L55" s="87"/>
      <c r="M55" s="87"/>
      <c r="N55" s="92"/>
      <c r="O55" s="87"/>
      <c r="P55" s="93"/>
      <c r="Q55" s="130"/>
      <c r="R55" s="130"/>
      <c r="S55" s="93"/>
      <c r="T55" s="89"/>
      <c r="U55" s="99"/>
      <c r="V55" s="43">
        <f t="shared" si="3"/>
        <v>455</v>
      </c>
      <c r="W55" s="34"/>
      <c r="X55" s="45">
        <f t="shared" si="4"/>
        <v>13</v>
      </c>
      <c r="Z55" s="23"/>
    </row>
    <row r="56" spans="1:26" ht="11.25" customHeight="1" x14ac:dyDescent="0.15">
      <c r="A56" s="18">
        <v>11</v>
      </c>
      <c r="B56" s="19" t="s">
        <v>86</v>
      </c>
      <c r="C56" s="49">
        <v>16</v>
      </c>
      <c r="D56" s="50">
        <v>158</v>
      </c>
      <c r="E56" s="51">
        <v>5</v>
      </c>
      <c r="F56" s="49">
        <v>2</v>
      </c>
      <c r="G56" s="50">
        <v>140</v>
      </c>
      <c r="H56" s="51">
        <v>4</v>
      </c>
      <c r="I56" s="49">
        <v>10</v>
      </c>
      <c r="J56" s="50">
        <v>176</v>
      </c>
      <c r="K56" s="51">
        <v>5</v>
      </c>
      <c r="L56" s="90" t="s">
        <v>48</v>
      </c>
      <c r="M56" s="100" t="s">
        <v>49</v>
      </c>
      <c r="N56" s="87"/>
      <c r="O56" s="87"/>
      <c r="P56" s="87"/>
      <c r="Q56" s="87"/>
      <c r="R56" s="87"/>
      <c r="S56" s="87"/>
      <c r="T56" s="89"/>
      <c r="U56" s="60">
        <f>C56+F56+I56</f>
        <v>28</v>
      </c>
      <c r="V56" s="56">
        <f t="shared" si="3"/>
        <v>474</v>
      </c>
      <c r="W56" s="60">
        <v>4</v>
      </c>
      <c r="X56" s="56">
        <f t="shared" si="4"/>
        <v>14</v>
      </c>
      <c r="Z56" s="23"/>
    </row>
    <row r="57" spans="1:26" ht="11.25" customHeight="1" x14ac:dyDescent="0.15">
      <c r="A57" s="20">
        <v>12</v>
      </c>
      <c r="B57" s="21" t="s">
        <v>69</v>
      </c>
      <c r="C57" s="29"/>
      <c r="D57" s="30">
        <v>82</v>
      </c>
      <c r="E57" s="31">
        <v>3</v>
      </c>
      <c r="F57" s="29"/>
      <c r="G57" s="30">
        <v>89</v>
      </c>
      <c r="H57" s="31">
        <v>3</v>
      </c>
      <c r="I57" s="29"/>
      <c r="J57" s="30">
        <v>77</v>
      </c>
      <c r="K57" s="31">
        <v>2</v>
      </c>
      <c r="L57" s="87"/>
      <c r="M57" s="87"/>
      <c r="N57" s="90" t="s">
        <v>50</v>
      </c>
      <c r="O57" s="87"/>
      <c r="P57" s="93">
        <f>P54</f>
        <v>22564</v>
      </c>
      <c r="Q57" s="132">
        <f>Q54</f>
        <v>7017</v>
      </c>
      <c r="R57" s="132"/>
      <c r="S57" s="93">
        <f>P57+Q57</f>
        <v>29581</v>
      </c>
      <c r="T57" s="89"/>
      <c r="U57" s="57"/>
      <c r="V57" s="35">
        <f t="shared" si="3"/>
        <v>248</v>
      </c>
      <c r="W57" s="57"/>
      <c r="X57" s="37">
        <f t="shared" si="4"/>
        <v>8</v>
      </c>
      <c r="Z57" s="23"/>
    </row>
    <row r="58" spans="1:26" ht="11.25" customHeight="1" x14ac:dyDescent="0.15">
      <c r="A58" s="16">
        <v>13</v>
      </c>
      <c r="B58" s="17" t="s">
        <v>87</v>
      </c>
      <c r="C58" s="38"/>
      <c r="D58" s="39">
        <v>86</v>
      </c>
      <c r="E58" s="40">
        <v>3</v>
      </c>
      <c r="F58" s="38"/>
      <c r="G58" s="39">
        <v>85</v>
      </c>
      <c r="H58" s="40">
        <v>3</v>
      </c>
      <c r="I58" s="38"/>
      <c r="J58" s="39">
        <v>66</v>
      </c>
      <c r="K58" s="40">
        <v>2</v>
      </c>
      <c r="L58" s="87"/>
      <c r="M58" s="95"/>
      <c r="N58" s="96" t="s">
        <v>51</v>
      </c>
      <c r="O58" s="95"/>
      <c r="P58" s="97">
        <f>U46</f>
        <v>146</v>
      </c>
      <c r="Q58" s="127">
        <f>U71</f>
        <v>72</v>
      </c>
      <c r="R58" s="127"/>
      <c r="S58" s="97">
        <f>P58+Q58</f>
        <v>218</v>
      </c>
      <c r="T58" s="89"/>
      <c r="U58" s="34"/>
      <c r="V58" s="43">
        <f t="shared" si="3"/>
        <v>237</v>
      </c>
      <c r="W58" s="34"/>
      <c r="X58" s="45">
        <f t="shared" si="4"/>
        <v>8</v>
      </c>
      <c r="Z58" s="23"/>
    </row>
    <row r="59" spans="1:26" x14ac:dyDescent="0.15">
      <c r="A59" s="16">
        <v>14</v>
      </c>
      <c r="B59" s="17" t="s">
        <v>88</v>
      </c>
      <c r="C59" s="38">
        <v>8</v>
      </c>
      <c r="D59" s="39">
        <v>119</v>
      </c>
      <c r="E59" s="40">
        <v>4</v>
      </c>
      <c r="F59" s="38">
        <v>10</v>
      </c>
      <c r="G59" s="39">
        <v>106</v>
      </c>
      <c r="H59" s="40">
        <v>3</v>
      </c>
      <c r="I59" s="38">
        <v>15</v>
      </c>
      <c r="J59" s="39">
        <v>109</v>
      </c>
      <c r="K59" s="40">
        <v>3</v>
      </c>
      <c r="L59" s="87"/>
      <c r="M59" s="87"/>
      <c r="N59" s="92" t="s">
        <v>52</v>
      </c>
      <c r="O59" s="87"/>
      <c r="P59" s="93">
        <f>SUM(P57:P58)</f>
        <v>22710</v>
      </c>
      <c r="Q59" s="131">
        <f>SUM(Q57:R58)</f>
        <v>7089</v>
      </c>
      <c r="R59" s="131"/>
      <c r="S59" s="93">
        <f>P59+Q59</f>
        <v>29799</v>
      </c>
      <c r="T59" s="89"/>
      <c r="U59" s="34">
        <f>C59+F59+I59</f>
        <v>33</v>
      </c>
      <c r="V59" s="43">
        <f t="shared" si="3"/>
        <v>334</v>
      </c>
      <c r="W59" s="34">
        <v>5</v>
      </c>
      <c r="X59" s="45">
        <f t="shared" si="4"/>
        <v>10</v>
      </c>
      <c r="Z59" s="23"/>
    </row>
    <row r="60" spans="1:26" ht="11.25" customHeight="1" x14ac:dyDescent="0.15">
      <c r="A60" s="16">
        <v>15</v>
      </c>
      <c r="B60" s="17" t="s">
        <v>29</v>
      </c>
      <c r="C60" s="41"/>
      <c r="D60" s="39">
        <v>96</v>
      </c>
      <c r="E60" s="40">
        <v>3</v>
      </c>
      <c r="F60" s="41"/>
      <c r="G60" s="39">
        <v>93</v>
      </c>
      <c r="H60" s="40">
        <v>3</v>
      </c>
      <c r="I60" s="41"/>
      <c r="J60" s="39">
        <v>75</v>
      </c>
      <c r="K60" s="40">
        <v>2</v>
      </c>
      <c r="L60" s="87"/>
      <c r="M60" s="87"/>
      <c r="N60" s="87"/>
      <c r="O60" s="87"/>
      <c r="P60" s="87"/>
      <c r="Q60" s="87"/>
      <c r="R60" s="87"/>
      <c r="S60" s="87"/>
      <c r="T60" s="89"/>
      <c r="U60" s="34"/>
      <c r="V60" s="43">
        <f t="shared" si="3"/>
        <v>264</v>
      </c>
      <c r="W60" s="34"/>
      <c r="X60" s="45">
        <f t="shared" si="4"/>
        <v>8</v>
      </c>
      <c r="Z60" s="23"/>
    </row>
    <row r="61" spans="1:26" ht="11.25" customHeight="1" x14ac:dyDescent="0.15">
      <c r="A61" s="16">
        <v>16</v>
      </c>
      <c r="B61" s="17" t="s">
        <v>25</v>
      </c>
      <c r="C61" s="38"/>
      <c r="D61" s="39">
        <v>161</v>
      </c>
      <c r="E61" s="40">
        <v>6</v>
      </c>
      <c r="F61" s="38"/>
      <c r="G61" s="39">
        <v>169</v>
      </c>
      <c r="H61" s="40">
        <v>6</v>
      </c>
      <c r="I61" s="38"/>
      <c r="J61" s="39">
        <v>159</v>
      </c>
      <c r="K61" s="40">
        <v>5</v>
      </c>
      <c r="L61" s="87" t="s">
        <v>37</v>
      </c>
      <c r="M61" s="87" t="s">
        <v>53</v>
      </c>
      <c r="N61" s="87"/>
      <c r="O61" s="87"/>
      <c r="P61" s="92" t="s">
        <v>42</v>
      </c>
      <c r="Q61" s="87"/>
      <c r="R61" s="92" t="s">
        <v>43</v>
      </c>
      <c r="S61" s="92" t="s">
        <v>44</v>
      </c>
      <c r="T61" s="89"/>
      <c r="U61" s="44"/>
      <c r="V61" s="43">
        <f t="shared" si="3"/>
        <v>489</v>
      </c>
      <c r="W61" s="34"/>
      <c r="X61" s="45">
        <f t="shared" si="4"/>
        <v>17</v>
      </c>
      <c r="Z61" s="23"/>
    </row>
    <row r="62" spans="1:26" ht="11.25" customHeight="1" x14ac:dyDescent="0.15">
      <c r="A62" s="16">
        <v>17</v>
      </c>
      <c r="B62" s="17" t="s">
        <v>89</v>
      </c>
      <c r="C62" s="38"/>
      <c r="D62" s="39">
        <v>99</v>
      </c>
      <c r="E62" s="40">
        <v>3</v>
      </c>
      <c r="F62" s="38"/>
      <c r="G62" s="39">
        <v>108</v>
      </c>
      <c r="H62" s="40">
        <v>3</v>
      </c>
      <c r="I62" s="38"/>
      <c r="J62" s="39">
        <v>105</v>
      </c>
      <c r="K62" s="40">
        <v>3</v>
      </c>
      <c r="L62" s="90" t="s">
        <v>40</v>
      </c>
      <c r="M62" s="100" t="s">
        <v>54</v>
      </c>
      <c r="N62" s="87"/>
      <c r="O62" s="87"/>
      <c r="P62" s="87"/>
      <c r="Q62" s="87"/>
      <c r="R62" s="87"/>
      <c r="S62" s="87"/>
      <c r="T62" s="89"/>
      <c r="U62" s="44"/>
      <c r="V62" s="43">
        <f t="shared" si="3"/>
        <v>312</v>
      </c>
      <c r="W62" s="34"/>
      <c r="X62" s="45">
        <f t="shared" si="4"/>
        <v>9</v>
      </c>
      <c r="Z62" s="23"/>
    </row>
    <row r="63" spans="1:26" ht="11.25" customHeight="1" x14ac:dyDescent="0.15">
      <c r="A63" s="16">
        <v>18</v>
      </c>
      <c r="B63" s="17" t="s">
        <v>31</v>
      </c>
      <c r="C63" s="38"/>
      <c r="D63" s="39">
        <v>81</v>
      </c>
      <c r="E63" s="40">
        <v>3</v>
      </c>
      <c r="F63" s="38"/>
      <c r="G63" s="39">
        <v>76</v>
      </c>
      <c r="H63" s="40">
        <v>2</v>
      </c>
      <c r="I63" s="38"/>
      <c r="J63" s="39">
        <v>90</v>
      </c>
      <c r="K63" s="40">
        <v>3</v>
      </c>
      <c r="L63" s="90"/>
      <c r="M63" s="100"/>
      <c r="N63" s="87"/>
      <c r="O63" s="87"/>
      <c r="P63" s="92" t="s">
        <v>42</v>
      </c>
      <c r="Q63" s="87"/>
      <c r="R63" s="92" t="s">
        <v>43</v>
      </c>
      <c r="S63" s="92" t="s">
        <v>44</v>
      </c>
      <c r="T63" s="89"/>
      <c r="U63" s="44"/>
      <c r="V63" s="43">
        <f t="shared" si="3"/>
        <v>247</v>
      </c>
      <c r="W63" s="34"/>
      <c r="X63" s="45">
        <f t="shared" si="4"/>
        <v>8</v>
      </c>
      <c r="Z63" s="23"/>
    </row>
    <row r="64" spans="1:26" ht="11.25" customHeight="1" x14ac:dyDescent="0.15">
      <c r="A64" s="16">
        <v>19</v>
      </c>
      <c r="B64" s="17" t="s">
        <v>74</v>
      </c>
      <c r="C64" s="38">
        <v>8</v>
      </c>
      <c r="D64" s="39">
        <v>76</v>
      </c>
      <c r="E64" s="40">
        <v>3</v>
      </c>
      <c r="F64" s="38">
        <v>5</v>
      </c>
      <c r="G64" s="39">
        <v>83</v>
      </c>
      <c r="H64" s="40">
        <v>3</v>
      </c>
      <c r="I64" s="38">
        <v>6</v>
      </c>
      <c r="J64" s="39">
        <v>83</v>
      </c>
      <c r="K64" s="40">
        <v>3</v>
      </c>
      <c r="L64" s="87"/>
      <c r="M64" s="100"/>
      <c r="N64" s="92" t="s">
        <v>45</v>
      </c>
      <c r="O64" s="87"/>
      <c r="P64" s="94">
        <f>X45</f>
        <v>742</v>
      </c>
      <c r="Q64" s="132">
        <f>X70</f>
        <v>219</v>
      </c>
      <c r="R64" s="133"/>
      <c r="S64" s="94">
        <f>P64+Q64</f>
        <v>961</v>
      </c>
      <c r="T64" s="89"/>
      <c r="U64" s="34">
        <f>C64+F64+I64</f>
        <v>19</v>
      </c>
      <c r="V64" s="43">
        <f t="shared" si="3"/>
        <v>242</v>
      </c>
      <c r="W64" s="34">
        <v>3</v>
      </c>
      <c r="X64" s="45">
        <f t="shared" si="4"/>
        <v>9</v>
      </c>
      <c r="Z64" s="23"/>
    </row>
    <row r="65" spans="1:26" ht="11.25" customHeight="1" x14ac:dyDescent="0.15">
      <c r="A65" s="16">
        <v>20</v>
      </c>
      <c r="B65" s="17" t="s">
        <v>90</v>
      </c>
      <c r="C65" s="41"/>
      <c r="D65" s="39">
        <v>61</v>
      </c>
      <c r="E65" s="40">
        <v>2</v>
      </c>
      <c r="F65" s="41"/>
      <c r="G65" s="39">
        <v>79</v>
      </c>
      <c r="H65" s="40">
        <v>2</v>
      </c>
      <c r="I65" s="41"/>
      <c r="J65" s="39">
        <v>68</v>
      </c>
      <c r="K65" s="40">
        <v>2</v>
      </c>
      <c r="L65" s="87"/>
      <c r="M65" s="95"/>
      <c r="N65" s="96" t="s">
        <v>55</v>
      </c>
      <c r="O65" s="95"/>
      <c r="P65" s="98">
        <f>W45</f>
        <v>40</v>
      </c>
      <c r="Q65" s="127">
        <f>W70</f>
        <v>22</v>
      </c>
      <c r="R65" s="128"/>
      <c r="S65" s="98">
        <f>P65+Q65</f>
        <v>62</v>
      </c>
      <c r="T65" s="89"/>
      <c r="U65" s="34"/>
      <c r="V65" s="43">
        <f t="shared" si="3"/>
        <v>208</v>
      </c>
      <c r="W65" s="34"/>
      <c r="X65" s="45">
        <f t="shared" si="4"/>
        <v>6</v>
      </c>
      <c r="Z65" s="23"/>
    </row>
    <row r="66" spans="1:26" ht="11.25" customHeight="1" x14ac:dyDescent="0.15">
      <c r="A66" s="18">
        <v>21</v>
      </c>
      <c r="B66" s="19" t="s">
        <v>75</v>
      </c>
      <c r="C66" s="49"/>
      <c r="D66" s="50">
        <v>67</v>
      </c>
      <c r="E66" s="51">
        <v>2</v>
      </c>
      <c r="F66" s="49"/>
      <c r="G66" s="50">
        <v>62</v>
      </c>
      <c r="H66" s="51">
        <v>2</v>
      </c>
      <c r="I66" s="49"/>
      <c r="J66" s="50">
        <v>63</v>
      </c>
      <c r="K66" s="51">
        <v>2</v>
      </c>
      <c r="L66" s="87"/>
      <c r="M66" s="102"/>
      <c r="N66" s="92" t="s">
        <v>56</v>
      </c>
      <c r="O66" s="102"/>
      <c r="P66" s="94">
        <f>SUM(P64:P65)</f>
        <v>782</v>
      </c>
      <c r="Q66" s="132">
        <f>SUM(Q64:Q65)</f>
        <v>241</v>
      </c>
      <c r="R66" s="133"/>
      <c r="S66" s="94">
        <f>SUM(S64:S65)</f>
        <v>1023</v>
      </c>
      <c r="T66" s="89"/>
      <c r="U66" s="55"/>
      <c r="V66" s="56">
        <f t="shared" si="3"/>
        <v>192</v>
      </c>
      <c r="W66" s="60"/>
      <c r="X66" s="56">
        <f t="shared" si="4"/>
        <v>6</v>
      </c>
      <c r="Z66" s="23"/>
    </row>
    <row r="67" spans="1:26" ht="11.25" customHeight="1" x14ac:dyDescent="0.15">
      <c r="A67" s="14">
        <v>22</v>
      </c>
      <c r="B67" s="15" t="s">
        <v>132</v>
      </c>
      <c r="C67" s="29"/>
      <c r="D67" s="30">
        <v>87</v>
      </c>
      <c r="E67" s="31">
        <v>3</v>
      </c>
      <c r="F67" s="29"/>
      <c r="G67" s="30">
        <v>103</v>
      </c>
      <c r="H67" s="31">
        <v>3</v>
      </c>
      <c r="I67" s="29"/>
      <c r="J67" s="30">
        <v>122</v>
      </c>
      <c r="K67" s="31">
        <v>4</v>
      </c>
      <c r="L67" s="87"/>
      <c r="M67" s="87"/>
      <c r="N67" s="103"/>
      <c r="O67" s="87"/>
      <c r="P67" s="94"/>
      <c r="Q67" s="132"/>
      <c r="R67" s="133"/>
      <c r="S67" s="94"/>
      <c r="T67" s="89"/>
      <c r="U67" s="57"/>
      <c r="V67" s="37">
        <f t="shared" si="3"/>
        <v>312</v>
      </c>
      <c r="W67" s="57"/>
      <c r="X67" s="37">
        <f t="shared" si="4"/>
        <v>10</v>
      </c>
      <c r="Z67" s="23"/>
    </row>
    <row r="68" spans="1:26" ht="11.25" customHeight="1" x14ac:dyDescent="0.15">
      <c r="A68" s="16">
        <v>23</v>
      </c>
      <c r="B68" s="17" t="s">
        <v>91</v>
      </c>
      <c r="C68" s="38">
        <v>10</v>
      </c>
      <c r="D68" s="39">
        <v>84</v>
      </c>
      <c r="E68" s="40">
        <v>3</v>
      </c>
      <c r="F68" s="38">
        <v>9</v>
      </c>
      <c r="G68" s="39">
        <v>78</v>
      </c>
      <c r="H68" s="40">
        <v>2</v>
      </c>
      <c r="I68" s="38">
        <v>3</v>
      </c>
      <c r="J68" s="39">
        <v>91</v>
      </c>
      <c r="K68" s="40">
        <v>3</v>
      </c>
      <c r="L68" s="90" t="s">
        <v>48</v>
      </c>
      <c r="M68" s="100" t="s">
        <v>57</v>
      </c>
      <c r="N68" s="87"/>
      <c r="O68" s="87"/>
      <c r="P68" s="92"/>
      <c r="Q68" s="92"/>
      <c r="R68" s="92"/>
      <c r="S68" s="92"/>
      <c r="T68" s="89"/>
      <c r="U68" s="34">
        <f>C68+F68+I68</f>
        <v>22</v>
      </c>
      <c r="V68" s="45">
        <f t="shared" si="3"/>
        <v>253</v>
      </c>
      <c r="W68" s="104">
        <v>3</v>
      </c>
      <c r="X68" s="45">
        <f t="shared" si="4"/>
        <v>8</v>
      </c>
      <c r="Z68" s="23"/>
    </row>
    <row r="69" spans="1:26" ht="11.25" customHeight="1" x14ac:dyDescent="0.15">
      <c r="A69" s="18">
        <v>24</v>
      </c>
      <c r="B69" s="19" t="s">
        <v>36</v>
      </c>
      <c r="C69" s="49">
        <v>3</v>
      </c>
      <c r="D69" s="50">
        <v>66</v>
      </c>
      <c r="E69" s="51">
        <v>2</v>
      </c>
      <c r="F69" s="49">
        <v>9</v>
      </c>
      <c r="G69" s="50">
        <v>85</v>
      </c>
      <c r="H69" s="51">
        <v>3</v>
      </c>
      <c r="I69" s="49">
        <v>4</v>
      </c>
      <c r="J69" s="50">
        <v>82</v>
      </c>
      <c r="K69" s="51">
        <v>3</v>
      </c>
      <c r="L69" s="103"/>
      <c r="M69" s="87"/>
      <c r="N69" s="90" t="s">
        <v>58</v>
      </c>
      <c r="O69" s="87"/>
      <c r="P69" s="94">
        <f>P66</f>
        <v>782</v>
      </c>
      <c r="Q69" s="132">
        <f>Q66</f>
        <v>241</v>
      </c>
      <c r="R69" s="133"/>
      <c r="S69" s="94">
        <f>P69+Q69</f>
        <v>1023</v>
      </c>
      <c r="T69" s="89"/>
      <c r="U69" s="60">
        <f>C69+F69+I69</f>
        <v>16</v>
      </c>
      <c r="V69" s="56">
        <f t="shared" si="3"/>
        <v>233</v>
      </c>
      <c r="W69" s="60">
        <v>3</v>
      </c>
      <c r="X69" s="56">
        <f t="shared" si="4"/>
        <v>8</v>
      </c>
      <c r="Z69" s="23"/>
    </row>
    <row r="70" spans="1:26" ht="11.25" customHeight="1" x14ac:dyDescent="0.15">
      <c r="A70" s="125" t="s">
        <v>59</v>
      </c>
      <c r="B70" s="126"/>
      <c r="C70" s="75">
        <f>SUM(C47:C69)</f>
        <v>52</v>
      </c>
      <c r="D70" s="76">
        <f t="shared" ref="D70:K70" si="5">SUM(D47:D69)</f>
        <v>2264</v>
      </c>
      <c r="E70" s="105">
        <f t="shared" si="5"/>
        <v>77</v>
      </c>
      <c r="F70" s="75">
        <f t="shared" si="5"/>
        <v>46</v>
      </c>
      <c r="G70" s="76">
        <f t="shared" si="5"/>
        <v>2271</v>
      </c>
      <c r="H70" s="105">
        <f t="shared" si="5"/>
        <v>69</v>
      </c>
      <c r="I70" s="75">
        <f t="shared" si="5"/>
        <v>48</v>
      </c>
      <c r="J70" s="76">
        <f t="shared" si="5"/>
        <v>2336</v>
      </c>
      <c r="K70" s="105">
        <f t="shared" si="5"/>
        <v>73</v>
      </c>
      <c r="L70" s="87"/>
      <c r="M70" s="95"/>
      <c r="N70" s="96" t="s">
        <v>51</v>
      </c>
      <c r="O70" s="95"/>
      <c r="P70" s="98">
        <f>W46</f>
        <v>30</v>
      </c>
      <c r="Q70" s="127">
        <f>W71</f>
        <v>15</v>
      </c>
      <c r="R70" s="128"/>
      <c r="S70" s="98">
        <f>P70+Q70</f>
        <v>45</v>
      </c>
      <c r="T70" s="89"/>
      <c r="U70" s="106">
        <f>SUM(U47:U69)</f>
        <v>146</v>
      </c>
      <c r="V70" s="107">
        <f>SUM(V47:V69)</f>
        <v>6871</v>
      </c>
      <c r="W70" s="106">
        <f>SUM(W47:W69)</f>
        <v>22</v>
      </c>
      <c r="X70" s="108">
        <f>SUM(X47:X69)</f>
        <v>219</v>
      </c>
      <c r="Z70" s="23"/>
    </row>
    <row r="71" spans="1:26" ht="11.25" customHeight="1" x14ac:dyDescent="0.15">
      <c r="A71" s="115" t="s">
        <v>60</v>
      </c>
      <c r="B71" s="116"/>
      <c r="C71" s="82">
        <v>27</v>
      </c>
      <c r="D71" s="83"/>
      <c r="E71" s="84">
        <v>6</v>
      </c>
      <c r="F71" s="82">
        <v>25</v>
      </c>
      <c r="G71" s="83"/>
      <c r="H71" s="84">
        <v>5</v>
      </c>
      <c r="I71" s="82">
        <v>20</v>
      </c>
      <c r="J71" s="83"/>
      <c r="K71" s="84">
        <v>4</v>
      </c>
      <c r="L71" s="87"/>
      <c r="M71" s="87"/>
      <c r="N71" s="92" t="s">
        <v>52</v>
      </c>
      <c r="O71" s="87"/>
      <c r="P71" s="94">
        <f>SUM(P69:P70)</f>
        <v>812</v>
      </c>
      <c r="Q71" s="117">
        <f>SUM(Q69:Q70)</f>
        <v>256</v>
      </c>
      <c r="R71" s="118"/>
      <c r="S71" s="101">
        <f>P71+Q71</f>
        <v>1068</v>
      </c>
      <c r="T71" s="109"/>
      <c r="U71" s="110">
        <f>C71+F71+I71</f>
        <v>72</v>
      </c>
      <c r="V71" s="111"/>
      <c r="W71" s="110">
        <f>SUM(E71,H71,K71)</f>
        <v>15</v>
      </c>
      <c r="X71" s="112"/>
      <c r="Z71" s="23"/>
    </row>
    <row r="72" spans="1:26" ht="11.25" customHeight="1" x14ac:dyDescent="0.15">
      <c r="A72" s="4"/>
      <c r="B72" s="119" t="s">
        <v>61</v>
      </c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21" t="s">
        <v>62</v>
      </c>
      <c r="T72" s="122"/>
      <c r="U72" s="75">
        <f>U45+U70</f>
        <v>416</v>
      </c>
      <c r="V72" s="76">
        <f>V45+V70</f>
        <v>29165</v>
      </c>
      <c r="W72" s="75">
        <f>W45+W70</f>
        <v>62</v>
      </c>
      <c r="X72" s="76">
        <f>X45+X70</f>
        <v>961</v>
      </c>
    </row>
    <row r="73" spans="1:26" ht="11.25" customHeight="1" x14ac:dyDescent="0.15">
      <c r="A73" s="9"/>
      <c r="B73" s="120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23" t="s">
        <v>63</v>
      </c>
      <c r="T73" s="124"/>
      <c r="U73" s="75">
        <f>U46+U71</f>
        <v>218</v>
      </c>
      <c r="V73" s="76"/>
      <c r="W73" s="75">
        <f>W46+W71</f>
        <v>45</v>
      </c>
      <c r="X73" s="76"/>
    </row>
    <row r="74" spans="1:26" ht="13.5" customHeight="1" x14ac:dyDescent="0.15">
      <c r="A74" s="25" t="s">
        <v>131</v>
      </c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</row>
    <row r="75" spans="1:26" ht="11.25" customHeight="1" x14ac:dyDescent="0.1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1:26" ht="11.25" customHeight="1" x14ac:dyDescent="0.15">
      <c r="A76" s="26"/>
      <c r="B76" s="28"/>
    </row>
    <row r="77" spans="1:26" ht="11.25" customHeight="1" x14ac:dyDescent="0.1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1:26" ht="11.25" customHeight="1" x14ac:dyDescent="0.1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</sheetData>
  <mergeCells count="45">
    <mergeCell ref="A1:T1"/>
    <mergeCell ref="U1:X1"/>
    <mergeCell ref="C2:E2"/>
    <mergeCell ref="F2:H2"/>
    <mergeCell ref="I2:K2"/>
    <mergeCell ref="L2:N2"/>
    <mergeCell ref="O2:Q2"/>
    <mergeCell ref="R2:T2"/>
    <mergeCell ref="U2:X2"/>
    <mergeCell ref="Q53:R53"/>
    <mergeCell ref="L3:M3"/>
    <mergeCell ref="N3:N4"/>
    <mergeCell ref="O3:P3"/>
    <mergeCell ref="Q3:Q4"/>
    <mergeCell ref="R3:S3"/>
    <mergeCell ref="Q52:R52"/>
    <mergeCell ref="U3:V3"/>
    <mergeCell ref="W3:X3"/>
    <mergeCell ref="A45:B45"/>
    <mergeCell ref="A46:B46"/>
    <mergeCell ref="M47:T48"/>
    <mergeCell ref="T3:T4"/>
    <mergeCell ref="C3:D3"/>
    <mergeCell ref="E3:E4"/>
    <mergeCell ref="F3:G3"/>
    <mergeCell ref="H3:H4"/>
    <mergeCell ref="I3:J3"/>
    <mergeCell ref="K3:K4"/>
    <mergeCell ref="A70:B70"/>
    <mergeCell ref="Q70:R70"/>
    <mergeCell ref="Q54:R54"/>
    <mergeCell ref="Q55:R55"/>
    <mergeCell ref="Q58:R58"/>
    <mergeCell ref="Q59:R59"/>
    <mergeCell ref="Q64:R64"/>
    <mergeCell ref="Q65:R65"/>
    <mergeCell ref="Q66:R66"/>
    <mergeCell ref="Q67:R67"/>
    <mergeCell ref="Q69:R69"/>
    <mergeCell ref="Q57:R57"/>
    <mergeCell ref="A71:B71"/>
    <mergeCell ref="Q71:R71"/>
    <mergeCell ref="B72:B73"/>
    <mergeCell ref="S72:T72"/>
    <mergeCell ref="S73:T73"/>
  </mergeCells>
  <phoneticPr fontId="1"/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8"/>
  <sheetViews>
    <sheetView workbookViewId="0">
      <selection activeCell="H8" sqref="H8"/>
    </sheetView>
  </sheetViews>
  <sheetFormatPr defaultRowHeight="13.5" x14ac:dyDescent="0.15"/>
  <cols>
    <col min="10" max="10" width="12.375" customWidth="1"/>
  </cols>
  <sheetData>
    <row r="1" spans="1:11" x14ac:dyDescent="0.15">
      <c r="A1" t="s">
        <v>134</v>
      </c>
    </row>
    <row r="2" spans="1:11" x14ac:dyDescent="0.15">
      <c r="B2" t="s">
        <v>104</v>
      </c>
    </row>
    <row r="5" spans="1:11" x14ac:dyDescent="0.15">
      <c r="C5" t="s">
        <v>94</v>
      </c>
      <c r="J5" t="s">
        <v>95</v>
      </c>
      <c r="K5" t="s">
        <v>96</v>
      </c>
    </row>
    <row r="6" spans="1:11" x14ac:dyDescent="0.15">
      <c r="C6" t="s">
        <v>97</v>
      </c>
      <c r="D6" t="s">
        <v>98</v>
      </c>
      <c r="E6" t="s">
        <v>99</v>
      </c>
      <c r="F6" t="s">
        <v>100</v>
      </c>
      <c r="G6" t="s">
        <v>101</v>
      </c>
      <c r="H6" t="s">
        <v>102</v>
      </c>
      <c r="I6" t="s">
        <v>7</v>
      </c>
      <c r="J6" t="s">
        <v>103</v>
      </c>
    </row>
    <row r="7" spans="1:11" x14ac:dyDescent="0.15">
      <c r="A7">
        <v>1</v>
      </c>
      <c r="B7" t="s">
        <v>14</v>
      </c>
      <c r="C7">
        <f>CSV貼り付け用!D5</f>
        <v>53</v>
      </c>
      <c r="D7">
        <f>CSV貼り付け用!G5</f>
        <v>53</v>
      </c>
      <c r="E7">
        <f>CSV貼り付け用!J5</f>
        <v>55</v>
      </c>
      <c r="F7">
        <f>CSV貼り付け用!M5</f>
        <v>37</v>
      </c>
      <c r="G7">
        <f>CSV貼り付け用!P5</f>
        <v>61</v>
      </c>
      <c r="H7">
        <f>CSV貼り付け用!S5</f>
        <v>59</v>
      </c>
      <c r="I7">
        <f>SUM(C7:H7)</f>
        <v>318</v>
      </c>
      <c r="K7">
        <f>I7+J7</f>
        <v>318</v>
      </c>
    </row>
    <row r="8" spans="1:11" x14ac:dyDescent="0.15">
      <c r="C8">
        <f>CSV貼り付け用!E5</f>
        <v>2</v>
      </c>
      <c r="D8">
        <f>CSV貼り付け用!H5</f>
        <v>2</v>
      </c>
      <c r="E8">
        <f>CSV貼り付け用!K5</f>
        <v>2</v>
      </c>
      <c r="F8">
        <f>CSV貼り付け用!N5</f>
        <v>2</v>
      </c>
      <c r="G8">
        <f>CSV貼り付け用!Q5</f>
        <v>2</v>
      </c>
      <c r="H8">
        <f>CSV貼り付け用!T5</f>
        <v>2</v>
      </c>
      <c r="I8">
        <f t="shared" ref="I8:I71" si="0">SUM(C8:H8)</f>
        <v>12</v>
      </c>
      <c r="K8">
        <f t="shared" ref="K8:K71" si="1">I8+J8</f>
        <v>12</v>
      </c>
    </row>
    <row r="9" spans="1:11" x14ac:dyDescent="0.15">
      <c r="A9">
        <v>2</v>
      </c>
      <c r="B9" t="s">
        <v>64</v>
      </c>
      <c r="C9">
        <f>CSV貼り付け用!D6</f>
        <v>145</v>
      </c>
      <c r="D9">
        <f>CSV貼り付け用!G6</f>
        <v>154</v>
      </c>
      <c r="E9">
        <f>CSV貼り付け用!J6</f>
        <v>137</v>
      </c>
      <c r="F9">
        <f>CSV貼り付け用!M6</f>
        <v>107</v>
      </c>
      <c r="G9">
        <f>CSV貼り付け用!P6</f>
        <v>142</v>
      </c>
      <c r="H9">
        <f>CSV貼り付け用!S6</f>
        <v>128</v>
      </c>
      <c r="I9">
        <f t="shared" si="0"/>
        <v>813</v>
      </c>
      <c r="K9">
        <f t="shared" si="1"/>
        <v>813</v>
      </c>
    </row>
    <row r="10" spans="1:11" x14ac:dyDescent="0.15">
      <c r="C10">
        <f>CSV貼り付け用!E6</f>
        <v>5</v>
      </c>
      <c r="D10">
        <f>CSV貼り付け用!H6</f>
        <v>5</v>
      </c>
      <c r="E10">
        <f>CSV貼り付け用!K6</f>
        <v>4</v>
      </c>
      <c r="F10">
        <f>CSV貼り付け用!N6</f>
        <v>4</v>
      </c>
      <c r="G10">
        <f>CSV貼り付け用!Q6</f>
        <v>5</v>
      </c>
      <c r="H10">
        <f>CSV貼り付け用!T6</f>
        <v>4</v>
      </c>
      <c r="I10">
        <f t="shared" si="0"/>
        <v>27</v>
      </c>
      <c r="K10">
        <f t="shared" si="1"/>
        <v>27</v>
      </c>
    </row>
    <row r="11" spans="1:11" x14ac:dyDescent="0.15">
      <c r="A11">
        <v>3</v>
      </c>
      <c r="B11" t="s">
        <v>15</v>
      </c>
      <c r="C11">
        <f>CSV貼り付け用!D7</f>
        <v>46</v>
      </c>
      <c r="D11">
        <f>CSV貼り付け用!G7</f>
        <v>45</v>
      </c>
      <c r="E11">
        <f>CSV貼り付け用!J7</f>
        <v>40</v>
      </c>
      <c r="F11">
        <f>CSV貼り付け用!M7</f>
        <v>40</v>
      </c>
      <c r="G11">
        <f>CSV貼り付け用!P7</f>
        <v>57</v>
      </c>
      <c r="H11">
        <f>CSV貼り付け用!S7</f>
        <v>35</v>
      </c>
      <c r="I11">
        <f t="shared" si="0"/>
        <v>263</v>
      </c>
      <c r="J11">
        <f>CSV貼り付け用!U7</f>
        <v>19</v>
      </c>
      <c r="K11">
        <f t="shared" si="1"/>
        <v>282</v>
      </c>
    </row>
    <row r="12" spans="1:11" x14ac:dyDescent="0.15">
      <c r="C12">
        <f>CSV貼り付け用!E7</f>
        <v>2</v>
      </c>
      <c r="D12">
        <f>CSV貼り付け用!H7</f>
        <v>2</v>
      </c>
      <c r="E12">
        <f>CSV貼り付け用!K7</f>
        <v>2</v>
      </c>
      <c r="F12">
        <f>CSV貼り付け用!N7</f>
        <v>2</v>
      </c>
      <c r="G12">
        <f>CSV貼り付け用!Q7</f>
        <v>2</v>
      </c>
      <c r="H12">
        <f>CSV貼り付け用!T7</f>
        <v>1</v>
      </c>
      <c r="I12">
        <f t="shared" si="0"/>
        <v>11</v>
      </c>
      <c r="J12">
        <f>CSV貼り付け用!W7</f>
        <v>3</v>
      </c>
      <c r="K12">
        <f t="shared" si="1"/>
        <v>14</v>
      </c>
    </row>
    <row r="13" spans="1:11" x14ac:dyDescent="0.15">
      <c r="A13">
        <v>4</v>
      </c>
      <c r="B13" t="s">
        <v>16</v>
      </c>
      <c r="C13">
        <f>CSV貼り付け用!D8</f>
        <v>52</v>
      </c>
      <c r="D13">
        <f>CSV貼り付け用!G8</f>
        <v>56</v>
      </c>
      <c r="E13">
        <f>CSV貼り付け用!J8</f>
        <v>61</v>
      </c>
      <c r="F13">
        <f>CSV貼り付け用!M8</f>
        <v>44</v>
      </c>
      <c r="G13">
        <f>CSV貼り付け用!P8</f>
        <v>68</v>
      </c>
      <c r="H13">
        <f>CSV貼り付け用!S8</f>
        <v>58</v>
      </c>
      <c r="I13">
        <f t="shared" si="0"/>
        <v>339</v>
      </c>
      <c r="K13">
        <f t="shared" si="1"/>
        <v>339</v>
      </c>
    </row>
    <row r="14" spans="1:11" x14ac:dyDescent="0.15">
      <c r="C14">
        <f>CSV貼り付け用!E8</f>
        <v>2</v>
      </c>
      <c r="D14">
        <f>CSV貼り付け用!H8</f>
        <v>2</v>
      </c>
      <c r="E14">
        <f>CSV貼り付け用!K8</f>
        <v>2</v>
      </c>
      <c r="F14">
        <f>CSV貼り付け用!N8</f>
        <v>2</v>
      </c>
      <c r="G14">
        <f>CSV貼り付け用!Q8</f>
        <v>2</v>
      </c>
      <c r="H14">
        <f>CSV貼り付け用!T8</f>
        <v>2</v>
      </c>
      <c r="I14">
        <f t="shared" si="0"/>
        <v>12</v>
      </c>
      <c r="K14">
        <f t="shared" si="1"/>
        <v>12</v>
      </c>
    </row>
    <row r="15" spans="1:11" x14ac:dyDescent="0.15">
      <c r="A15">
        <v>5</v>
      </c>
      <c r="B15" t="s">
        <v>17</v>
      </c>
      <c r="C15">
        <f>CSV貼り付け用!D9</f>
        <v>62</v>
      </c>
      <c r="D15">
        <f>CSV貼り付け用!G9</f>
        <v>73</v>
      </c>
      <c r="E15">
        <f>CSV貼り付け用!J9</f>
        <v>58</v>
      </c>
      <c r="F15">
        <f>CSV貼り付け用!M9</f>
        <v>82</v>
      </c>
      <c r="G15">
        <f>CSV貼り付け用!P9</f>
        <v>69</v>
      </c>
      <c r="H15">
        <f>CSV貼り付け用!S9</f>
        <v>79</v>
      </c>
      <c r="I15">
        <f t="shared" si="0"/>
        <v>423</v>
      </c>
      <c r="K15">
        <f t="shared" si="1"/>
        <v>423</v>
      </c>
    </row>
    <row r="16" spans="1:11" x14ac:dyDescent="0.15">
      <c r="C16">
        <f>CSV貼り付け用!E9</f>
        <v>2</v>
      </c>
      <c r="D16">
        <f>CSV貼り付け用!H9</f>
        <v>3</v>
      </c>
      <c r="E16">
        <f>CSV貼り付け用!K9</f>
        <v>2</v>
      </c>
      <c r="F16">
        <f>CSV貼り付け用!N9</f>
        <v>3</v>
      </c>
      <c r="G16">
        <f>CSV貼り付け用!Q9</f>
        <v>2</v>
      </c>
      <c r="H16">
        <f>CSV貼り付け用!T9</f>
        <v>3</v>
      </c>
      <c r="I16">
        <f t="shared" si="0"/>
        <v>15</v>
      </c>
      <c r="K16">
        <f t="shared" si="1"/>
        <v>15</v>
      </c>
    </row>
    <row r="17" spans="1:11" x14ac:dyDescent="0.15">
      <c r="A17">
        <v>6</v>
      </c>
      <c r="B17" t="s">
        <v>18</v>
      </c>
      <c r="C17">
        <f>CSV貼り付け用!D10</f>
        <v>85</v>
      </c>
      <c r="D17">
        <f>CSV貼り付け用!G10</f>
        <v>101</v>
      </c>
      <c r="E17">
        <f>CSV貼り付け用!J10</f>
        <v>99</v>
      </c>
      <c r="F17">
        <f>CSV貼り付け用!M10</f>
        <v>99</v>
      </c>
      <c r="G17">
        <f>CSV貼り付け用!P10</f>
        <v>85</v>
      </c>
      <c r="H17">
        <f>CSV貼り付け用!S10</f>
        <v>87</v>
      </c>
      <c r="I17">
        <f t="shared" si="0"/>
        <v>556</v>
      </c>
      <c r="K17">
        <f t="shared" si="1"/>
        <v>556</v>
      </c>
    </row>
    <row r="18" spans="1:11" x14ac:dyDescent="0.15">
      <c r="C18">
        <f>CSV貼り付け用!E10</f>
        <v>3</v>
      </c>
      <c r="D18">
        <f>CSV貼り付け用!H10</f>
        <v>3</v>
      </c>
      <c r="E18">
        <f>CSV貼り付け用!K10</f>
        <v>3</v>
      </c>
      <c r="F18">
        <f>CSV貼り付け用!N10</f>
        <v>3</v>
      </c>
      <c r="G18">
        <f>CSV貼り付け用!Q10</f>
        <v>3</v>
      </c>
      <c r="H18">
        <f>CSV貼り付け用!T10</f>
        <v>3</v>
      </c>
      <c r="I18">
        <f t="shared" si="0"/>
        <v>18</v>
      </c>
      <c r="K18">
        <f t="shared" si="1"/>
        <v>18</v>
      </c>
    </row>
    <row r="19" spans="1:11" x14ac:dyDescent="0.15">
      <c r="A19">
        <v>7</v>
      </c>
      <c r="B19" t="s">
        <v>19</v>
      </c>
      <c r="C19">
        <f>CSV貼り付け用!D11</f>
        <v>55</v>
      </c>
      <c r="D19">
        <f>CSV貼り付け用!G11</f>
        <v>62</v>
      </c>
      <c r="E19">
        <f>CSV貼り付け用!J11</f>
        <v>77</v>
      </c>
      <c r="F19">
        <f>CSV貼り付け用!M11</f>
        <v>81</v>
      </c>
      <c r="G19">
        <f>CSV貼り付け用!P11</f>
        <v>70</v>
      </c>
      <c r="H19">
        <f>CSV貼り付け用!S11</f>
        <v>88</v>
      </c>
      <c r="I19">
        <f t="shared" si="0"/>
        <v>433</v>
      </c>
      <c r="K19">
        <f t="shared" si="1"/>
        <v>433</v>
      </c>
    </row>
    <row r="20" spans="1:11" x14ac:dyDescent="0.15">
      <c r="C20">
        <f>CSV貼り付け用!E11</f>
        <v>2</v>
      </c>
      <c r="D20">
        <f>CSV貼り付け用!H11</f>
        <v>2</v>
      </c>
      <c r="E20">
        <f>CSV貼り付け用!K11</f>
        <v>3</v>
      </c>
      <c r="F20">
        <f>CSV貼り付け用!N11</f>
        <v>3</v>
      </c>
      <c r="G20">
        <f>CSV貼り付け用!Q11</f>
        <v>2</v>
      </c>
      <c r="H20">
        <f>CSV貼り付け用!T11</f>
        <v>3</v>
      </c>
      <c r="I20">
        <f t="shared" si="0"/>
        <v>15</v>
      </c>
      <c r="K20">
        <f t="shared" si="1"/>
        <v>15</v>
      </c>
    </row>
    <row r="21" spans="1:11" x14ac:dyDescent="0.15">
      <c r="A21">
        <v>8</v>
      </c>
      <c r="B21" t="s">
        <v>65</v>
      </c>
      <c r="C21">
        <f>CSV貼り付け用!D12</f>
        <v>114</v>
      </c>
      <c r="D21">
        <f>CSV貼り付け用!G12</f>
        <v>132</v>
      </c>
      <c r="E21">
        <f>CSV貼り付け用!J12</f>
        <v>121</v>
      </c>
      <c r="F21">
        <f>CSV貼り付け用!M12</f>
        <v>136</v>
      </c>
      <c r="G21">
        <f>CSV貼り付け用!P12</f>
        <v>153</v>
      </c>
      <c r="H21">
        <f>CSV貼り付け用!S12</f>
        <v>111</v>
      </c>
      <c r="I21">
        <f t="shared" si="0"/>
        <v>767</v>
      </c>
      <c r="K21">
        <f t="shared" si="1"/>
        <v>767</v>
      </c>
    </row>
    <row r="22" spans="1:11" x14ac:dyDescent="0.15">
      <c r="C22">
        <f>CSV貼り付け用!E12</f>
        <v>4</v>
      </c>
      <c r="D22">
        <f>CSV貼り付け用!H12</f>
        <v>4</v>
      </c>
      <c r="E22">
        <f>CSV貼り付け用!K12</f>
        <v>4</v>
      </c>
      <c r="F22">
        <f>CSV貼り付け用!N12</f>
        <v>4</v>
      </c>
      <c r="G22">
        <f>CSV貼り付け用!Q12</f>
        <v>5</v>
      </c>
      <c r="H22">
        <f>CSV貼り付け用!T12</f>
        <v>4</v>
      </c>
      <c r="I22">
        <f t="shared" si="0"/>
        <v>25</v>
      </c>
      <c r="K22">
        <f t="shared" si="1"/>
        <v>25</v>
      </c>
    </row>
    <row r="23" spans="1:11" x14ac:dyDescent="0.15">
      <c r="A23">
        <v>9</v>
      </c>
      <c r="B23" t="s">
        <v>66</v>
      </c>
      <c r="C23">
        <f>CSV貼り付け用!D13</f>
        <v>62</v>
      </c>
      <c r="D23">
        <f>CSV貼り付け用!G13</f>
        <v>61</v>
      </c>
      <c r="E23">
        <f>CSV貼り付け用!J13</f>
        <v>62</v>
      </c>
      <c r="F23">
        <f>CSV貼り付け用!M13</f>
        <v>67</v>
      </c>
      <c r="G23">
        <f>CSV貼り付け用!P13</f>
        <v>69</v>
      </c>
      <c r="H23">
        <f>CSV貼り付け用!S13</f>
        <v>61</v>
      </c>
      <c r="I23">
        <f t="shared" si="0"/>
        <v>382</v>
      </c>
      <c r="K23">
        <f t="shared" si="1"/>
        <v>382</v>
      </c>
    </row>
    <row r="24" spans="1:11" x14ac:dyDescent="0.15">
      <c r="C24">
        <f>CSV貼り付け用!E13</f>
        <v>2</v>
      </c>
      <c r="D24">
        <f>CSV貼り付け用!H13</f>
        <v>2</v>
      </c>
      <c r="E24">
        <f>CSV貼り付け用!K13</f>
        <v>2</v>
      </c>
      <c r="F24">
        <f>CSV貼り付け用!N13</f>
        <v>2</v>
      </c>
      <c r="G24">
        <f>CSV貼り付け用!Q13</f>
        <v>2</v>
      </c>
      <c r="H24">
        <f>CSV貼り付け用!T13</f>
        <v>2</v>
      </c>
      <c r="I24">
        <f t="shared" si="0"/>
        <v>12</v>
      </c>
      <c r="K24">
        <f t="shared" si="1"/>
        <v>12</v>
      </c>
    </row>
    <row r="25" spans="1:11" x14ac:dyDescent="0.15">
      <c r="A25">
        <v>10</v>
      </c>
      <c r="B25" t="s">
        <v>67</v>
      </c>
      <c r="C25">
        <f>CSV貼り付け用!D14</f>
        <v>58</v>
      </c>
      <c r="D25">
        <f>CSV貼り付け用!G14</f>
        <v>70</v>
      </c>
      <c r="E25">
        <f>CSV貼り付け用!J14</f>
        <v>97</v>
      </c>
      <c r="F25">
        <f>CSV貼り付け用!M14</f>
        <v>87</v>
      </c>
      <c r="G25">
        <f>CSV貼り付け用!P14</f>
        <v>82</v>
      </c>
      <c r="H25">
        <f>CSV貼り付け用!S14</f>
        <v>82</v>
      </c>
      <c r="I25">
        <f t="shared" si="0"/>
        <v>476</v>
      </c>
      <c r="J25">
        <f>CSV貼り付け用!U14</f>
        <v>20</v>
      </c>
      <c r="K25">
        <f t="shared" si="1"/>
        <v>496</v>
      </c>
    </row>
    <row r="26" spans="1:11" x14ac:dyDescent="0.15">
      <c r="C26">
        <f>CSV貼り付け用!E14</f>
        <v>2</v>
      </c>
      <c r="D26">
        <f>CSV貼り付け用!H14</f>
        <v>2</v>
      </c>
      <c r="E26">
        <f>CSV貼り付け用!K14</f>
        <v>3</v>
      </c>
      <c r="F26">
        <f>CSV貼り付け用!N14</f>
        <v>3</v>
      </c>
      <c r="G26">
        <f>CSV貼り付け用!Q14</f>
        <v>3</v>
      </c>
      <c r="H26">
        <f>CSV貼り付け用!T14</f>
        <v>3</v>
      </c>
      <c r="I26">
        <f t="shared" si="0"/>
        <v>16</v>
      </c>
      <c r="J26">
        <f>CSV貼り付け用!W14</f>
        <v>3</v>
      </c>
      <c r="K26">
        <f t="shared" si="1"/>
        <v>19</v>
      </c>
    </row>
    <row r="27" spans="1:11" x14ac:dyDescent="0.15">
      <c r="A27">
        <v>11</v>
      </c>
      <c r="B27" t="s">
        <v>20</v>
      </c>
      <c r="C27">
        <f>CSV貼り付け用!D15</f>
        <v>139</v>
      </c>
      <c r="D27">
        <f>CSV貼り付け用!G15</f>
        <v>121</v>
      </c>
      <c r="E27">
        <f>CSV貼り付け用!J15</f>
        <v>130</v>
      </c>
      <c r="F27">
        <f>CSV貼り付け用!M15</f>
        <v>134</v>
      </c>
      <c r="G27">
        <f>CSV貼り付け用!P15</f>
        <v>146</v>
      </c>
      <c r="H27">
        <f>CSV貼り付け用!S15</f>
        <v>135</v>
      </c>
      <c r="I27">
        <f t="shared" si="0"/>
        <v>805</v>
      </c>
      <c r="K27">
        <f t="shared" si="1"/>
        <v>805</v>
      </c>
    </row>
    <row r="28" spans="1:11" x14ac:dyDescent="0.15">
      <c r="C28">
        <f>CSV貼り付け用!E15</f>
        <v>4</v>
      </c>
      <c r="D28">
        <f>CSV貼り付け用!H15</f>
        <v>4</v>
      </c>
      <c r="E28">
        <f>CSV貼り付け用!K15</f>
        <v>4</v>
      </c>
      <c r="F28">
        <f>CSV貼り付け用!N15</f>
        <v>4</v>
      </c>
      <c r="G28">
        <f>CSV貼り付け用!Q15</f>
        <v>5</v>
      </c>
      <c r="H28">
        <f>CSV貼り付け用!T15</f>
        <v>4</v>
      </c>
      <c r="I28">
        <f t="shared" si="0"/>
        <v>25</v>
      </c>
      <c r="K28">
        <f t="shared" si="1"/>
        <v>25</v>
      </c>
    </row>
    <row r="29" spans="1:11" x14ac:dyDescent="0.15">
      <c r="A29">
        <v>12</v>
      </c>
      <c r="B29" t="s">
        <v>21</v>
      </c>
      <c r="C29">
        <f>CSV貼り付け用!D16</f>
        <v>112</v>
      </c>
      <c r="D29">
        <f>CSV貼り付け用!G16</f>
        <v>90</v>
      </c>
      <c r="E29">
        <f>CSV貼り付け用!J16</f>
        <v>110</v>
      </c>
      <c r="F29">
        <f>CSV貼り付け用!M16</f>
        <v>102</v>
      </c>
      <c r="G29">
        <f>CSV貼り付け用!P16</f>
        <v>91</v>
      </c>
      <c r="H29">
        <f>CSV貼り付け用!S16</f>
        <v>113</v>
      </c>
      <c r="I29">
        <f t="shared" si="0"/>
        <v>618</v>
      </c>
      <c r="J29">
        <f>CSV貼り付け用!U16</f>
        <v>36</v>
      </c>
      <c r="K29">
        <f t="shared" si="1"/>
        <v>654</v>
      </c>
    </row>
    <row r="30" spans="1:11" x14ac:dyDescent="0.15">
      <c r="C30">
        <f>CSV貼り付け用!E16</f>
        <v>4</v>
      </c>
      <c r="D30">
        <f>CSV貼り付け用!H16</f>
        <v>3</v>
      </c>
      <c r="E30">
        <f>CSV貼り付け用!K16</f>
        <v>4</v>
      </c>
      <c r="F30">
        <f>CSV貼り付け用!N16</f>
        <v>3</v>
      </c>
      <c r="G30">
        <f>CSV貼り付け用!Q16</f>
        <v>3</v>
      </c>
      <c r="H30">
        <f>CSV貼り付け用!T16</f>
        <v>4</v>
      </c>
      <c r="I30">
        <f t="shared" si="0"/>
        <v>21</v>
      </c>
      <c r="J30">
        <f>CSV貼り付け用!W16</f>
        <v>5</v>
      </c>
      <c r="K30">
        <f t="shared" si="1"/>
        <v>26</v>
      </c>
    </row>
    <row r="31" spans="1:11" x14ac:dyDescent="0.15">
      <c r="A31">
        <v>13</v>
      </c>
      <c r="B31" t="s">
        <v>22</v>
      </c>
      <c r="C31">
        <f>CSV貼り付け用!D17</f>
        <v>55</v>
      </c>
      <c r="D31">
        <f>CSV貼り付け用!G17</f>
        <v>69</v>
      </c>
      <c r="E31">
        <f>CSV貼り付け用!J17</f>
        <v>65</v>
      </c>
      <c r="F31">
        <f>CSV貼り付け用!M17</f>
        <v>74</v>
      </c>
      <c r="G31">
        <f>CSV貼り付け用!P17</f>
        <v>54</v>
      </c>
      <c r="H31">
        <f>CSV貼り付け用!S17</f>
        <v>72</v>
      </c>
      <c r="I31">
        <f t="shared" si="0"/>
        <v>389</v>
      </c>
      <c r="J31">
        <f>CSV貼り付け用!U17</f>
        <v>21</v>
      </c>
      <c r="K31">
        <f t="shared" si="1"/>
        <v>410</v>
      </c>
    </row>
    <row r="32" spans="1:11" x14ac:dyDescent="0.15">
      <c r="C32">
        <f>CSV貼り付け用!E17</f>
        <v>2</v>
      </c>
      <c r="D32">
        <f>CSV貼り付け用!H17</f>
        <v>2</v>
      </c>
      <c r="E32">
        <f>CSV貼り付け用!K17</f>
        <v>2</v>
      </c>
      <c r="F32">
        <f>CSV貼り付け用!N17</f>
        <v>3</v>
      </c>
      <c r="G32">
        <f>CSV貼り付け用!Q17</f>
        <v>2</v>
      </c>
      <c r="H32">
        <f>CSV貼り付け用!T17</f>
        <v>3</v>
      </c>
      <c r="I32">
        <f t="shared" si="0"/>
        <v>14</v>
      </c>
      <c r="J32">
        <f>CSV貼り付け用!W17</f>
        <v>3</v>
      </c>
      <c r="K32">
        <f t="shared" si="1"/>
        <v>17</v>
      </c>
    </row>
    <row r="33" spans="1:11" x14ac:dyDescent="0.15">
      <c r="A33">
        <v>14</v>
      </c>
      <c r="B33" t="s">
        <v>23</v>
      </c>
      <c r="C33">
        <f>CSV貼り付け用!D18</f>
        <v>67</v>
      </c>
      <c r="D33">
        <f>CSV貼り付け用!G18</f>
        <v>90</v>
      </c>
      <c r="E33">
        <f>CSV貼り付け用!J18</f>
        <v>77</v>
      </c>
      <c r="F33">
        <f>CSV貼り付け用!M18</f>
        <v>99</v>
      </c>
      <c r="G33">
        <f>CSV貼り付け用!P18</f>
        <v>92</v>
      </c>
      <c r="H33">
        <f>CSV貼り付け用!S18</f>
        <v>96</v>
      </c>
      <c r="I33">
        <f t="shared" si="0"/>
        <v>521</v>
      </c>
      <c r="K33">
        <f t="shared" si="1"/>
        <v>521</v>
      </c>
    </row>
    <row r="34" spans="1:11" x14ac:dyDescent="0.15">
      <c r="C34">
        <f>CSV貼り付け用!E18</f>
        <v>2</v>
      </c>
      <c r="D34">
        <f>CSV貼り付け用!H18</f>
        <v>3</v>
      </c>
      <c r="E34">
        <f>CSV貼り付け用!K18</f>
        <v>3</v>
      </c>
      <c r="F34">
        <f>CSV貼り付け用!N18</f>
        <v>3</v>
      </c>
      <c r="G34">
        <f>CSV貼り付け用!Q18</f>
        <v>3</v>
      </c>
      <c r="H34">
        <f>CSV貼り付け用!Q18</f>
        <v>3</v>
      </c>
      <c r="I34">
        <f t="shared" si="0"/>
        <v>17</v>
      </c>
      <c r="K34">
        <f t="shared" si="1"/>
        <v>17</v>
      </c>
    </row>
    <row r="35" spans="1:11" x14ac:dyDescent="0.15">
      <c r="A35">
        <v>15</v>
      </c>
      <c r="B35" t="s">
        <v>24</v>
      </c>
      <c r="C35">
        <f>CSV貼り付け用!D19</f>
        <v>103</v>
      </c>
      <c r="D35">
        <f>CSV貼り付け用!G19</f>
        <v>95</v>
      </c>
      <c r="E35">
        <f>CSV貼り付け用!J19</f>
        <v>118</v>
      </c>
      <c r="F35">
        <f>CSV貼り付け用!M19</f>
        <v>118</v>
      </c>
      <c r="G35">
        <f>CSV貼り付け用!P19</f>
        <v>116</v>
      </c>
      <c r="H35">
        <f>CSV貼り付け用!S19</f>
        <v>113</v>
      </c>
      <c r="I35">
        <f t="shared" si="0"/>
        <v>663</v>
      </c>
      <c r="K35">
        <f t="shared" si="1"/>
        <v>663</v>
      </c>
    </row>
    <row r="36" spans="1:11" x14ac:dyDescent="0.15">
      <c r="C36">
        <f>CSV貼り付け用!E19</f>
        <v>3</v>
      </c>
      <c r="D36">
        <f>CSV貼り付け用!H19</f>
        <v>3</v>
      </c>
      <c r="E36">
        <f>CSV貼り付け用!K19</f>
        <v>4</v>
      </c>
      <c r="F36">
        <f>CSV貼り付け用!N19</f>
        <v>4</v>
      </c>
      <c r="G36">
        <f>CSV貼り付け用!Q19</f>
        <v>4</v>
      </c>
      <c r="H36">
        <f>CSV貼り付け用!T19</f>
        <v>4</v>
      </c>
      <c r="I36">
        <f t="shared" si="0"/>
        <v>22</v>
      </c>
      <c r="K36">
        <f t="shared" si="1"/>
        <v>22</v>
      </c>
    </row>
    <row r="37" spans="1:11" x14ac:dyDescent="0.15">
      <c r="A37">
        <v>16</v>
      </c>
      <c r="B37" t="s">
        <v>68</v>
      </c>
      <c r="C37">
        <f>CSV貼り付け用!D20</f>
        <v>101</v>
      </c>
      <c r="D37">
        <f>CSV貼り付け用!G20</f>
        <v>130</v>
      </c>
      <c r="E37">
        <f>CSV貼り付け用!J20</f>
        <v>106</v>
      </c>
      <c r="F37">
        <f>CSV貼り付け用!M20</f>
        <v>136</v>
      </c>
      <c r="G37">
        <f>CSV貼り付け用!P20</f>
        <v>120</v>
      </c>
      <c r="H37">
        <f>CSV貼り付け用!S20</f>
        <v>135</v>
      </c>
      <c r="I37">
        <f t="shared" si="0"/>
        <v>728</v>
      </c>
      <c r="J37">
        <f>CSV貼り付け用!U20</f>
        <v>35</v>
      </c>
      <c r="K37">
        <f t="shared" si="1"/>
        <v>763</v>
      </c>
    </row>
    <row r="38" spans="1:11" x14ac:dyDescent="0.15">
      <c r="C38">
        <f>CSV貼り付け用!E20</f>
        <v>3</v>
      </c>
      <c r="D38">
        <f>CSV貼り付け用!H20</f>
        <v>4</v>
      </c>
      <c r="E38">
        <f>CSV貼り付け用!K20</f>
        <v>4</v>
      </c>
      <c r="F38">
        <f>CSV貼り付け用!N20</f>
        <v>4</v>
      </c>
      <c r="G38">
        <f>CSV貼り付け用!Q20</f>
        <v>4</v>
      </c>
      <c r="H38">
        <f>CSV貼り付け用!T20</f>
        <v>4</v>
      </c>
      <c r="I38">
        <f t="shared" si="0"/>
        <v>23</v>
      </c>
      <c r="J38">
        <f>CSV貼り付け用!W20</f>
        <v>5</v>
      </c>
      <c r="K38">
        <f t="shared" si="1"/>
        <v>28</v>
      </c>
    </row>
    <row r="39" spans="1:11" x14ac:dyDescent="0.15">
      <c r="A39">
        <v>17</v>
      </c>
      <c r="B39" t="s">
        <v>69</v>
      </c>
      <c r="C39">
        <f>CSV貼り付け用!D21</f>
        <v>136</v>
      </c>
      <c r="D39">
        <f>CSV貼り付け用!G21</f>
        <v>132</v>
      </c>
      <c r="E39">
        <f>CSV貼り付け用!J21</f>
        <v>140</v>
      </c>
      <c r="F39">
        <f>CSV貼り付け用!M21</f>
        <v>150</v>
      </c>
      <c r="G39">
        <f>CSV貼り付け用!P21</f>
        <v>112</v>
      </c>
      <c r="H39">
        <f>CSV貼り付け用!S21</f>
        <v>152</v>
      </c>
      <c r="I39">
        <f t="shared" si="0"/>
        <v>822</v>
      </c>
      <c r="K39">
        <f t="shared" si="1"/>
        <v>822</v>
      </c>
    </row>
    <row r="40" spans="1:11" x14ac:dyDescent="0.15">
      <c r="C40">
        <f>CSV貼り付け用!E21</f>
        <v>4</v>
      </c>
      <c r="D40">
        <f>CSV貼り付け用!H21</f>
        <v>4</v>
      </c>
      <c r="E40">
        <f>CSV貼り付け用!K21</f>
        <v>4</v>
      </c>
      <c r="F40">
        <f>CSV貼り付け用!N21</f>
        <v>5</v>
      </c>
      <c r="G40">
        <f>CSV貼り付け用!Q21</f>
        <v>4</v>
      </c>
      <c r="H40">
        <f>CSV貼り付け用!T21</f>
        <v>5</v>
      </c>
      <c r="I40">
        <f t="shared" si="0"/>
        <v>26</v>
      </c>
      <c r="K40">
        <f t="shared" si="1"/>
        <v>26</v>
      </c>
    </row>
    <row r="41" spans="1:11" x14ac:dyDescent="0.15">
      <c r="A41">
        <v>18</v>
      </c>
      <c r="B41" t="s">
        <v>70</v>
      </c>
      <c r="C41">
        <f>CSV貼り付け用!D22</f>
        <v>66</v>
      </c>
      <c r="D41">
        <f>CSV貼り付け用!G22</f>
        <v>59</v>
      </c>
      <c r="E41">
        <f>CSV貼り付け用!J22</f>
        <v>81</v>
      </c>
      <c r="F41">
        <f>CSV貼り付け用!M22</f>
        <v>70</v>
      </c>
      <c r="G41">
        <f>CSV貼り付け用!P22</f>
        <v>88</v>
      </c>
      <c r="H41">
        <f>CSV貼り付け用!S22</f>
        <v>88</v>
      </c>
      <c r="I41">
        <f t="shared" si="0"/>
        <v>452</v>
      </c>
      <c r="K41">
        <f t="shared" si="1"/>
        <v>452</v>
      </c>
    </row>
    <row r="42" spans="1:11" x14ac:dyDescent="0.15">
      <c r="C42">
        <f>CSV貼り付け用!E22</f>
        <v>2</v>
      </c>
      <c r="D42">
        <f>CSV貼り付け用!H22</f>
        <v>2</v>
      </c>
      <c r="E42">
        <f>CSV貼り付け用!K22</f>
        <v>3</v>
      </c>
      <c r="F42">
        <f>CSV貼り付け用!N22</f>
        <v>2</v>
      </c>
      <c r="G42">
        <f>CSV貼り付け用!Q22</f>
        <v>3</v>
      </c>
      <c r="H42">
        <f>CSV貼り付け用!T22</f>
        <v>3</v>
      </c>
      <c r="I42">
        <f t="shared" si="0"/>
        <v>15</v>
      </c>
      <c r="K42">
        <f t="shared" si="1"/>
        <v>15</v>
      </c>
    </row>
    <row r="43" spans="1:11" x14ac:dyDescent="0.15">
      <c r="A43">
        <v>19</v>
      </c>
      <c r="B43" t="s">
        <v>71</v>
      </c>
      <c r="C43">
        <f>CSV貼り付け用!D23</f>
        <v>116</v>
      </c>
      <c r="D43">
        <f>CSV貼り付け用!G23</f>
        <v>102</v>
      </c>
      <c r="E43">
        <f>CSV貼り付け用!J23</f>
        <v>100</v>
      </c>
      <c r="F43">
        <f>CSV貼り付け用!M23</f>
        <v>100</v>
      </c>
      <c r="G43">
        <f>CSV貼り付け用!P23</f>
        <v>106</v>
      </c>
      <c r="H43">
        <f>CSV貼り付け用!S23</f>
        <v>87</v>
      </c>
      <c r="I43">
        <f t="shared" si="0"/>
        <v>611</v>
      </c>
      <c r="K43">
        <f t="shared" si="1"/>
        <v>611</v>
      </c>
    </row>
    <row r="44" spans="1:11" x14ac:dyDescent="0.15">
      <c r="C44">
        <f>CSV貼り付け用!E23</f>
        <v>4</v>
      </c>
      <c r="D44">
        <f>CSV貼り付け用!H23</f>
        <v>3</v>
      </c>
      <c r="E44">
        <f>CSV貼り付け用!K23</f>
        <v>3</v>
      </c>
      <c r="F44">
        <f>CSV貼り付け用!N23</f>
        <v>3</v>
      </c>
      <c r="G44">
        <f>CSV貼り付け用!Q23</f>
        <v>3</v>
      </c>
      <c r="H44">
        <f>CSV貼り付け用!T23</f>
        <v>3</v>
      </c>
      <c r="I44">
        <f t="shared" si="0"/>
        <v>19</v>
      </c>
      <c r="K44">
        <f t="shared" si="1"/>
        <v>19</v>
      </c>
    </row>
    <row r="45" spans="1:11" x14ac:dyDescent="0.15">
      <c r="A45">
        <v>20</v>
      </c>
      <c r="B45" t="s">
        <v>25</v>
      </c>
      <c r="C45">
        <f>CSV貼り付け用!D24</f>
        <v>98</v>
      </c>
      <c r="D45">
        <f>CSV貼り付け用!G24</f>
        <v>118</v>
      </c>
      <c r="E45">
        <f>CSV貼り付け用!J24</f>
        <v>139</v>
      </c>
      <c r="F45">
        <f>CSV貼り付け用!M24</f>
        <v>130</v>
      </c>
      <c r="G45">
        <f>CSV貼り付け用!P24</f>
        <v>132</v>
      </c>
      <c r="H45">
        <f>CSV貼り付け用!S24</f>
        <v>148</v>
      </c>
      <c r="I45">
        <f t="shared" si="0"/>
        <v>765</v>
      </c>
      <c r="K45">
        <f t="shared" si="1"/>
        <v>765</v>
      </c>
    </row>
    <row r="46" spans="1:11" x14ac:dyDescent="0.15">
      <c r="C46">
        <f>CSV貼り付け用!E24</f>
        <v>3</v>
      </c>
      <c r="D46">
        <f>CSV貼り付け用!H24</f>
        <v>4</v>
      </c>
      <c r="E46">
        <f>CSV貼り付け用!K24</f>
        <v>4</v>
      </c>
      <c r="F46">
        <f>CSV貼り付け用!N24</f>
        <v>4</v>
      </c>
      <c r="G46">
        <f>CSV貼り付け用!Q24</f>
        <v>4</v>
      </c>
      <c r="H46">
        <f>CSV貼り付け用!T24</f>
        <v>5</v>
      </c>
      <c r="I46">
        <f t="shared" si="0"/>
        <v>24</v>
      </c>
      <c r="K46">
        <f t="shared" si="1"/>
        <v>24</v>
      </c>
    </row>
    <row r="47" spans="1:11" x14ac:dyDescent="0.15">
      <c r="A47">
        <v>21</v>
      </c>
      <c r="B47" t="s">
        <v>72</v>
      </c>
      <c r="C47">
        <f>CSV貼り付け用!D25</f>
        <v>101</v>
      </c>
      <c r="D47">
        <f>CSV貼り付け用!G25</f>
        <v>119</v>
      </c>
      <c r="E47">
        <f>CSV貼り付け用!J25</f>
        <v>122</v>
      </c>
      <c r="F47">
        <f>CSV貼り付け用!M25</f>
        <v>112</v>
      </c>
      <c r="G47">
        <f>CSV貼り付け用!P25</f>
        <v>128</v>
      </c>
      <c r="H47">
        <f>CSV貼り付け用!S25</f>
        <v>118</v>
      </c>
      <c r="I47">
        <f t="shared" si="0"/>
        <v>700</v>
      </c>
      <c r="J47">
        <f>CSV貼り付け用!U25</f>
        <v>37</v>
      </c>
      <c r="K47">
        <f t="shared" si="1"/>
        <v>737</v>
      </c>
    </row>
    <row r="48" spans="1:11" x14ac:dyDescent="0.15">
      <c r="C48">
        <f>CSV貼り付け用!E25</f>
        <v>3</v>
      </c>
      <c r="D48">
        <f>CSV貼り付け用!H25</f>
        <v>4</v>
      </c>
      <c r="E48">
        <f>CSV貼り付け用!K25</f>
        <v>4</v>
      </c>
      <c r="F48">
        <f>CSV貼り付け用!N25</f>
        <v>4</v>
      </c>
      <c r="G48">
        <f>CSV貼り付け用!Q25</f>
        <v>4</v>
      </c>
      <c r="H48">
        <f>CSV貼り付け用!T25</f>
        <v>4</v>
      </c>
      <c r="I48">
        <f t="shared" si="0"/>
        <v>23</v>
      </c>
      <c r="J48">
        <f>CSV貼り付け用!W25</f>
        <v>5</v>
      </c>
      <c r="K48">
        <f t="shared" si="1"/>
        <v>28</v>
      </c>
    </row>
    <row r="49" spans="1:11" x14ac:dyDescent="0.15">
      <c r="A49">
        <v>22</v>
      </c>
      <c r="B49" t="s">
        <v>26</v>
      </c>
      <c r="C49">
        <f>CSV貼り付け用!D26</f>
        <v>102</v>
      </c>
      <c r="D49">
        <f>CSV貼り付け用!G26</f>
        <v>107</v>
      </c>
      <c r="E49">
        <f>CSV貼り付け用!J26</f>
        <v>102</v>
      </c>
      <c r="F49">
        <f>CSV貼り付け用!M26</f>
        <v>96</v>
      </c>
      <c r="G49">
        <f>CSV貼り付け用!P26</f>
        <v>105</v>
      </c>
      <c r="H49">
        <f>CSV貼り付け用!S26</f>
        <v>91</v>
      </c>
      <c r="I49">
        <f t="shared" si="0"/>
        <v>603</v>
      </c>
      <c r="K49">
        <f t="shared" si="1"/>
        <v>603</v>
      </c>
    </row>
    <row r="50" spans="1:11" x14ac:dyDescent="0.15">
      <c r="C50">
        <f>CSV貼り付け用!E26</f>
        <v>3</v>
      </c>
      <c r="D50">
        <f>CSV貼り付け用!H26</f>
        <v>4</v>
      </c>
      <c r="E50">
        <f>CSV貼り付け用!K26</f>
        <v>3</v>
      </c>
      <c r="F50">
        <f>CSV貼り付け用!N26</f>
        <v>3</v>
      </c>
      <c r="G50">
        <f>CSV貼り付け用!Q26</f>
        <v>3</v>
      </c>
      <c r="H50">
        <f>CSV貼り付け用!T26</f>
        <v>3</v>
      </c>
      <c r="I50">
        <f t="shared" si="0"/>
        <v>19</v>
      </c>
      <c r="K50">
        <f t="shared" si="1"/>
        <v>19</v>
      </c>
    </row>
    <row r="51" spans="1:11" x14ac:dyDescent="0.15">
      <c r="A51">
        <v>23</v>
      </c>
      <c r="B51" t="s">
        <v>27</v>
      </c>
      <c r="C51">
        <f>CSV貼り付け用!D27</f>
        <v>62</v>
      </c>
      <c r="D51">
        <f>CSV貼り付け用!G27</f>
        <v>60</v>
      </c>
      <c r="E51">
        <f>CSV貼り付け用!J27</f>
        <v>66</v>
      </c>
      <c r="F51">
        <f>CSV貼り付け用!M27</f>
        <v>74</v>
      </c>
      <c r="G51">
        <f>CSV貼り付け用!P27</f>
        <v>80</v>
      </c>
      <c r="H51">
        <f>CSV貼り付け用!S27</f>
        <v>62</v>
      </c>
      <c r="I51">
        <f t="shared" si="0"/>
        <v>404</v>
      </c>
      <c r="K51">
        <f t="shared" si="1"/>
        <v>404</v>
      </c>
    </row>
    <row r="52" spans="1:11" x14ac:dyDescent="0.15">
      <c r="C52">
        <f>CSV貼り付け用!E27</f>
        <v>2</v>
      </c>
      <c r="D52">
        <f>CSV貼り付け用!H27</f>
        <v>2</v>
      </c>
      <c r="E52">
        <f>CSV貼り付け用!K27</f>
        <v>2</v>
      </c>
      <c r="F52">
        <f>CSV貼り付け用!N27</f>
        <v>3</v>
      </c>
      <c r="G52">
        <f>CSV貼り付け用!Q27</f>
        <v>3</v>
      </c>
      <c r="H52">
        <f>CSV貼り付け用!T27</f>
        <v>2</v>
      </c>
      <c r="I52">
        <f t="shared" si="0"/>
        <v>14</v>
      </c>
      <c r="K52">
        <f t="shared" si="1"/>
        <v>14</v>
      </c>
    </row>
    <row r="53" spans="1:11" x14ac:dyDescent="0.15">
      <c r="A53">
        <v>24</v>
      </c>
      <c r="B53" t="s">
        <v>73</v>
      </c>
      <c r="C53">
        <f>CSV貼り付け用!D28</f>
        <v>66</v>
      </c>
      <c r="D53">
        <f>CSV貼り付け用!G28</f>
        <v>83</v>
      </c>
      <c r="E53">
        <f>CSV貼り付け用!J28</f>
        <v>66</v>
      </c>
      <c r="F53">
        <f>CSV貼り付け用!M28</f>
        <v>79</v>
      </c>
      <c r="G53">
        <f>CSV貼り付け用!P28</f>
        <v>84</v>
      </c>
      <c r="H53">
        <f>CSV貼り付け用!S28</f>
        <v>66</v>
      </c>
      <c r="I53">
        <f t="shared" si="0"/>
        <v>444</v>
      </c>
      <c r="K53">
        <f t="shared" si="1"/>
        <v>444</v>
      </c>
    </row>
    <row r="54" spans="1:11" x14ac:dyDescent="0.15">
      <c r="C54">
        <f>CSV貼り付け用!E28</f>
        <v>2</v>
      </c>
      <c r="D54">
        <f>CSV貼り付け用!H28</f>
        <v>3</v>
      </c>
      <c r="E54">
        <f>CSV貼り付け用!K28</f>
        <v>2</v>
      </c>
      <c r="F54">
        <f>CSV貼り付け用!N28</f>
        <v>3</v>
      </c>
      <c r="G54">
        <f>CSV貼り付け用!Q28</f>
        <v>3</v>
      </c>
      <c r="H54">
        <f>CSV貼り付け用!T28</f>
        <v>2</v>
      </c>
      <c r="I54">
        <f t="shared" si="0"/>
        <v>15</v>
      </c>
      <c r="K54">
        <f t="shared" si="1"/>
        <v>15</v>
      </c>
    </row>
    <row r="55" spans="1:11" x14ac:dyDescent="0.15">
      <c r="A55">
        <v>25</v>
      </c>
      <c r="B55" t="s">
        <v>28</v>
      </c>
      <c r="C55">
        <f>CSV貼り付け用!D29</f>
        <v>134</v>
      </c>
      <c r="D55">
        <f>CSV貼り付け用!G29</f>
        <v>137</v>
      </c>
      <c r="E55">
        <f>CSV貼り付け用!J29</f>
        <v>129</v>
      </c>
      <c r="F55">
        <f>CSV貼り付け用!M29</f>
        <v>156</v>
      </c>
      <c r="G55">
        <f>CSV貼り付け用!P29</f>
        <v>140</v>
      </c>
      <c r="H55">
        <f>CSV貼り付け用!S29</f>
        <v>129</v>
      </c>
      <c r="I55">
        <f t="shared" si="0"/>
        <v>825</v>
      </c>
      <c r="K55">
        <f t="shared" si="1"/>
        <v>825</v>
      </c>
    </row>
    <row r="56" spans="1:11" x14ac:dyDescent="0.15">
      <c r="C56">
        <f>CSV貼り付け用!E29</f>
        <v>4</v>
      </c>
      <c r="D56">
        <f>CSV貼り付け用!H29</f>
        <v>4</v>
      </c>
      <c r="E56">
        <f>CSV貼り付け用!K29</f>
        <v>4</v>
      </c>
      <c r="F56">
        <f>CSV貼り付け用!N29</f>
        <v>5</v>
      </c>
      <c r="G56">
        <f>CSV貼り付け用!Q29</f>
        <v>4</v>
      </c>
      <c r="H56">
        <f>CSV貼り付け用!T29</f>
        <v>4</v>
      </c>
      <c r="I56">
        <f t="shared" si="0"/>
        <v>25</v>
      </c>
      <c r="K56">
        <f t="shared" si="1"/>
        <v>25</v>
      </c>
    </row>
    <row r="57" spans="1:11" x14ac:dyDescent="0.15">
      <c r="A57">
        <v>26</v>
      </c>
      <c r="B57" t="s">
        <v>29</v>
      </c>
      <c r="C57">
        <f>CSV貼り付け用!D30</f>
        <v>85</v>
      </c>
      <c r="D57">
        <f>CSV貼り付け用!G30</f>
        <v>90</v>
      </c>
      <c r="E57">
        <f>CSV貼り付け用!J30</f>
        <v>84</v>
      </c>
      <c r="F57">
        <f>CSV貼り付け用!M30</f>
        <v>77</v>
      </c>
      <c r="G57">
        <f>CSV貼り付け用!P30</f>
        <v>82</v>
      </c>
      <c r="H57">
        <f>CSV貼り付け用!S30</f>
        <v>82</v>
      </c>
      <c r="I57">
        <f t="shared" si="0"/>
        <v>500</v>
      </c>
      <c r="K57">
        <f t="shared" si="1"/>
        <v>500</v>
      </c>
    </row>
    <row r="58" spans="1:11" x14ac:dyDescent="0.15">
      <c r="C58">
        <f>CSV貼り付け用!E30</f>
        <v>3</v>
      </c>
      <c r="D58">
        <f>CSV貼り付け用!H30</f>
        <v>3</v>
      </c>
      <c r="E58">
        <f>CSV貼り付け用!K30</f>
        <v>3</v>
      </c>
      <c r="F58">
        <f>CSV貼り付け用!N30</f>
        <v>3</v>
      </c>
      <c r="G58">
        <f>CSV貼り付け用!Q30</f>
        <v>3</v>
      </c>
      <c r="H58">
        <f>CSV貼り付け用!T30</f>
        <v>3</v>
      </c>
      <c r="I58">
        <f t="shared" si="0"/>
        <v>18</v>
      </c>
      <c r="K58">
        <f t="shared" si="1"/>
        <v>18</v>
      </c>
    </row>
    <row r="59" spans="1:11" x14ac:dyDescent="0.15">
      <c r="A59">
        <v>27</v>
      </c>
      <c r="B59" t="s">
        <v>74</v>
      </c>
      <c r="C59">
        <f>CSV貼り付け用!D31</f>
        <v>60</v>
      </c>
      <c r="D59">
        <f>CSV貼り付け用!G31</f>
        <v>60</v>
      </c>
      <c r="E59">
        <f>CSV貼り付け用!J31</f>
        <v>62</v>
      </c>
      <c r="F59">
        <f>CSV貼り付け用!M31</f>
        <v>87</v>
      </c>
      <c r="G59">
        <f>CSV貼り付け用!P31</f>
        <v>74</v>
      </c>
      <c r="H59">
        <f>CSV貼り付け用!S31</f>
        <v>79</v>
      </c>
      <c r="I59">
        <f t="shared" si="0"/>
        <v>422</v>
      </c>
      <c r="K59">
        <f t="shared" si="1"/>
        <v>422</v>
      </c>
    </row>
    <row r="60" spans="1:11" x14ac:dyDescent="0.15">
      <c r="C60">
        <f>CSV貼り付け用!E31</f>
        <v>2</v>
      </c>
      <c r="D60">
        <f>CSV貼り付け用!H31</f>
        <v>2</v>
      </c>
      <c r="E60">
        <f>CSV貼り付け用!K31</f>
        <v>2</v>
      </c>
      <c r="F60">
        <f>CSV貼り付け用!N31</f>
        <v>3</v>
      </c>
      <c r="G60">
        <f>CSV貼り付け用!Q31</f>
        <v>3</v>
      </c>
      <c r="H60">
        <f>CSV貼り付け用!T31</f>
        <v>3</v>
      </c>
      <c r="I60">
        <f t="shared" si="0"/>
        <v>15</v>
      </c>
      <c r="K60">
        <f t="shared" si="1"/>
        <v>15</v>
      </c>
    </row>
    <row r="61" spans="1:11" x14ac:dyDescent="0.15">
      <c r="A61">
        <v>28</v>
      </c>
      <c r="B61" t="s">
        <v>30</v>
      </c>
      <c r="C61">
        <f>CSV貼り付け用!D32</f>
        <v>76</v>
      </c>
      <c r="D61">
        <f>CSV貼り付け用!G32</f>
        <v>72</v>
      </c>
      <c r="E61">
        <f>CSV貼り付け用!J32</f>
        <v>77</v>
      </c>
      <c r="F61">
        <f>CSV貼り付け用!M32</f>
        <v>90</v>
      </c>
      <c r="G61">
        <f>CSV貼り付け用!P32</f>
        <v>80</v>
      </c>
      <c r="H61">
        <f>CSV貼り付け用!S32</f>
        <v>68</v>
      </c>
      <c r="I61">
        <f t="shared" si="0"/>
        <v>463</v>
      </c>
      <c r="K61">
        <f t="shared" si="1"/>
        <v>463</v>
      </c>
    </row>
    <row r="62" spans="1:11" x14ac:dyDescent="0.15">
      <c r="C62">
        <f>CSV貼り付け用!E32</f>
        <v>3</v>
      </c>
      <c r="D62">
        <f>CSV貼り付け用!H32</f>
        <v>3</v>
      </c>
      <c r="E62">
        <f>CSV貼り付け用!K32</f>
        <v>3</v>
      </c>
      <c r="F62">
        <f>CSV貼り付け用!N32</f>
        <v>3</v>
      </c>
      <c r="G62">
        <f>CSV貼り付け用!Q32</f>
        <v>3</v>
      </c>
      <c r="H62">
        <f>CSV貼り付け用!T32</f>
        <v>2</v>
      </c>
      <c r="I62">
        <f t="shared" si="0"/>
        <v>17</v>
      </c>
      <c r="K62">
        <f t="shared" si="1"/>
        <v>17</v>
      </c>
    </row>
    <row r="63" spans="1:11" x14ac:dyDescent="0.15">
      <c r="A63">
        <v>29</v>
      </c>
      <c r="B63" t="s">
        <v>75</v>
      </c>
      <c r="C63">
        <f>CSV貼り付け用!D33</f>
        <v>67</v>
      </c>
      <c r="D63">
        <f>CSV貼り付け用!G33</f>
        <v>63</v>
      </c>
      <c r="E63">
        <f>CSV貼り付け用!J33</f>
        <v>62</v>
      </c>
      <c r="F63">
        <f>CSV貼り付け用!M33</f>
        <v>79</v>
      </c>
      <c r="G63">
        <f>CSV貼り付け用!P33</f>
        <v>83</v>
      </c>
      <c r="H63">
        <f>CSV貼り付け用!S33</f>
        <v>75</v>
      </c>
      <c r="I63">
        <f t="shared" si="0"/>
        <v>429</v>
      </c>
      <c r="K63">
        <f t="shared" si="1"/>
        <v>429</v>
      </c>
    </row>
    <row r="64" spans="1:11" x14ac:dyDescent="0.15">
      <c r="C64">
        <f>CSV貼り付け用!E33</f>
        <v>2</v>
      </c>
      <c r="D64">
        <f>CSV貼り付け用!H33</f>
        <v>2</v>
      </c>
      <c r="E64">
        <f>CSV貼り付け用!K33</f>
        <v>2</v>
      </c>
      <c r="F64">
        <f>CSV貼り付け用!N33</f>
        <v>3</v>
      </c>
      <c r="G64">
        <f>CSV貼り付け用!Q33</f>
        <v>3</v>
      </c>
      <c r="H64">
        <f>CSV貼り付け用!T33</f>
        <v>3</v>
      </c>
      <c r="I64">
        <f t="shared" si="0"/>
        <v>15</v>
      </c>
      <c r="K64">
        <f t="shared" si="1"/>
        <v>15</v>
      </c>
    </row>
    <row r="65" spans="1:11" x14ac:dyDescent="0.15">
      <c r="A65">
        <v>30</v>
      </c>
      <c r="B65" t="s">
        <v>76</v>
      </c>
      <c r="C65">
        <f>CSV貼り付け用!D34</f>
        <v>124</v>
      </c>
      <c r="D65">
        <f>CSV貼り付け用!G34</f>
        <v>125</v>
      </c>
      <c r="E65">
        <f>CSV貼り付け用!J34</f>
        <v>110</v>
      </c>
      <c r="F65">
        <f>CSV貼り付け用!M34</f>
        <v>96</v>
      </c>
      <c r="G65">
        <f>CSV貼り付け用!P34</f>
        <v>110</v>
      </c>
      <c r="H65">
        <f>CSV貼り付け用!S34</f>
        <v>77</v>
      </c>
      <c r="I65">
        <f t="shared" si="0"/>
        <v>642</v>
      </c>
      <c r="K65">
        <f t="shared" si="1"/>
        <v>642</v>
      </c>
    </row>
    <row r="66" spans="1:11" x14ac:dyDescent="0.15">
      <c r="C66">
        <f>CSV貼り付け用!E34</f>
        <v>4</v>
      </c>
      <c r="D66">
        <f>CSV貼り付け用!H34</f>
        <v>4</v>
      </c>
      <c r="E66">
        <f>CSV貼り付け用!K34</f>
        <v>4</v>
      </c>
      <c r="F66">
        <f>CSV貼り付け用!N34</f>
        <v>3</v>
      </c>
      <c r="G66">
        <f>CSV貼り付け用!Q34</f>
        <v>4</v>
      </c>
      <c r="H66">
        <f>CSV貼り付け用!T34</f>
        <v>3</v>
      </c>
      <c r="I66">
        <f t="shared" si="0"/>
        <v>22</v>
      </c>
      <c r="K66">
        <f t="shared" si="1"/>
        <v>22</v>
      </c>
    </row>
    <row r="67" spans="1:11" x14ac:dyDescent="0.15">
      <c r="A67">
        <v>31</v>
      </c>
      <c r="B67" t="s">
        <v>77</v>
      </c>
      <c r="C67">
        <f>CSV貼り付け用!D35</f>
        <v>67</v>
      </c>
      <c r="D67">
        <f>CSV貼り付け用!G35</f>
        <v>78</v>
      </c>
      <c r="E67">
        <f>CSV貼り付け用!J35</f>
        <v>89</v>
      </c>
      <c r="F67">
        <f>CSV貼り付け用!M35</f>
        <v>77</v>
      </c>
      <c r="G67">
        <f>CSV貼り付け用!P35</f>
        <v>70</v>
      </c>
      <c r="H67">
        <f>CSV貼り付け用!S35</f>
        <v>74</v>
      </c>
      <c r="I67">
        <f t="shared" si="0"/>
        <v>455</v>
      </c>
      <c r="J67">
        <f>CSV貼り付け用!U35</f>
        <v>25</v>
      </c>
      <c r="K67">
        <f t="shared" si="1"/>
        <v>480</v>
      </c>
    </row>
    <row r="68" spans="1:11" x14ac:dyDescent="0.15">
      <c r="C68">
        <f>CSV貼り付け用!E35</f>
        <v>2</v>
      </c>
      <c r="D68">
        <f>CSV貼り付け用!H35</f>
        <v>3</v>
      </c>
      <c r="E68">
        <f>CSV貼り付け用!K35</f>
        <v>3</v>
      </c>
      <c r="F68">
        <f>CSV貼り付け用!N35</f>
        <v>3</v>
      </c>
      <c r="G68">
        <f>CSV貼り付け用!Q35</f>
        <v>2</v>
      </c>
      <c r="H68">
        <f>CSV貼り付け用!T35</f>
        <v>3</v>
      </c>
      <c r="I68">
        <f t="shared" si="0"/>
        <v>16</v>
      </c>
      <c r="J68">
        <f>CSV貼り付け用!W35</f>
        <v>4</v>
      </c>
      <c r="K68">
        <f t="shared" si="1"/>
        <v>20</v>
      </c>
    </row>
    <row r="69" spans="1:11" x14ac:dyDescent="0.15">
      <c r="A69">
        <v>32</v>
      </c>
      <c r="B69" t="s">
        <v>78</v>
      </c>
      <c r="C69">
        <f>CSV貼り付け用!D36</f>
        <v>83</v>
      </c>
      <c r="D69">
        <f>CSV貼り付け用!G36</f>
        <v>97</v>
      </c>
      <c r="E69">
        <f>CSV貼り付け用!J36</f>
        <v>85</v>
      </c>
      <c r="F69">
        <f>CSV貼り付け用!M36</f>
        <v>86</v>
      </c>
      <c r="G69">
        <f>CSV貼り付け用!P36</f>
        <v>91</v>
      </c>
      <c r="H69">
        <f>CSV貼り付け用!S36</f>
        <v>96</v>
      </c>
      <c r="I69">
        <f t="shared" si="0"/>
        <v>538</v>
      </c>
      <c r="K69">
        <f t="shared" si="1"/>
        <v>538</v>
      </c>
    </row>
    <row r="70" spans="1:11" x14ac:dyDescent="0.15">
      <c r="C70">
        <f>CSV貼り付け用!E36</f>
        <v>3</v>
      </c>
      <c r="D70">
        <f>CSV貼り付け用!H36</f>
        <v>3</v>
      </c>
      <c r="E70">
        <f>CSV貼り付け用!K36</f>
        <v>3</v>
      </c>
      <c r="F70">
        <f>CSV貼り付け用!N36</f>
        <v>3</v>
      </c>
      <c r="G70">
        <f>CSV貼り付け用!Q36</f>
        <v>3</v>
      </c>
      <c r="H70">
        <f>CSV貼り付け用!T36</f>
        <v>3</v>
      </c>
      <c r="I70">
        <f t="shared" si="0"/>
        <v>18</v>
      </c>
      <c r="K70">
        <f t="shared" si="1"/>
        <v>18</v>
      </c>
    </row>
    <row r="71" spans="1:11" x14ac:dyDescent="0.15">
      <c r="A71">
        <v>33</v>
      </c>
      <c r="B71" t="s">
        <v>79</v>
      </c>
      <c r="C71">
        <f>CSV貼り付け用!D37</f>
        <v>89</v>
      </c>
      <c r="D71">
        <f>CSV貼り付け用!G37</f>
        <v>91</v>
      </c>
      <c r="E71">
        <f>CSV貼り付け用!J37</f>
        <v>106</v>
      </c>
      <c r="F71">
        <f>CSV貼り付け用!M37</f>
        <v>101</v>
      </c>
      <c r="G71">
        <f>CSV貼り付け用!P37</f>
        <v>84</v>
      </c>
      <c r="H71">
        <f>CSV貼り付け用!S37</f>
        <v>100</v>
      </c>
      <c r="I71">
        <f t="shared" si="0"/>
        <v>571</v>
      </c>
      <c r="K71">
        <f t="shared" si="1"/>
        <v>571</v>
      </c>
    </row>
    <row r="72" spans="1:11" x14ac:dyDescent="0.15">
      <c r="C72">
        <f>CSV貼り付け用!E37</f>
        <v>3</v>
      </c>
      <c r="D72">
        <f>CSV貼り付け用!H37</f>
        <v>3</v>
      </c>
      <c r="E72">
        <f>CSV貼り付け用!K37</f>
        <v>4</v>
      </c>
      <c r="F72">
        <f>CSV貼り付け用!N36</f>
        <v>3</v>
      </c>
      <c r="G72">
        <f>CSV貼り付け用!Q37</f>
        <v>3</v>
      </c>
      <c r="H72">
        <f>CSV貼り付け用!T37</f>
        <v>3</v>
      </c>
      <c r="I72">
        <f t="shared" ref="I72:I86" si="2">SUM(C72:H72)</f>
        <v>19</v>
      </c>
      <c r="K72">
        <f t="shared" ref="K72:K86" si="3">I72+J72</f>
        <v>19</v>
      </c>
    </row>
    <row r="73" spans="1:11" x14ac:dyDescent="0.15">
      <c r="A73">
        <v>34</v>
      </c>
      <c r="B73" t="s">
        <v>31</v>
      </c>
      <c r="C73">
        <f>CSV貼り付け用!D38</f>
        <v>44</v>
      </c>
      <c r="D73">
        <f>CSV貼り付け用!G38</f>
        <v>55</v>
      </c>
      <c r="E73">
        <f>CSV貼り付け用!J38</f>
        <v>55</v>
      </c>
      <c r="F73">
        <f>CSV貼り付け用!M38</f>
        <v>58</v>
      </c>
      <c r="G73">
        <f>CSV貼り付け用!P38</f>
        <v>64</v>
      </c>
      <c r="H73">
        <f>CSV貼り付け用!S38</f>
        <v>52</v>
      </c>
      <c r="I73">
        <f t="shared" si="2"/>
        <v>328</v>
      </c>
      <c r="K73">
        <f t="shared" si="3"/>
        <v>328</v>
      </c>
    </row>
    <row r="74" spans="1:11" x14ac:dyDescent="0.15">
      <c r="C74">
        <f>CSV貼り付け用!E38</f>
        <v>2</v>
      </c>
      <c r="D74">
        <f>CSV貼り付け用!H38</f>
        <v>2</v>
      </c>
      <c r="E74">
        <f>CSV貼り付け用!K38</f>
        <v>2</v>
      </c>
      <c r="F74">
        <f>CSV貼り付け用!N38</f>
        <v>2</v>
      </c>
      <c r="G74">
        <f>CSV貼り付け用!Q38</f>
        <v>2</v>
      </c>
      <c r="H74">
        <f>CSV貼り付け用!T38</f>
        <v>2</v>
      </c>
      <c r="I74">
        <f t="shared" si="2"/>
        <v>12</v>
      </c>
      <c r="K74">
        <f t="shared" si="3"/>
        <v>12</v>
      </c>
    </row>
    <row r="75" spans="1:11" x14ac:dyDescent="0.15">
      <c r="A75">
        <v>35</v>
      </c>
      <c r="B75" t="s">
        <v>32</v>
      </c>
      <c r="C75">
        <f>CSV貼り付け用!D39</f>
        <v>109</v>
      </c>
      <c r="D75">
        <f>CSV貼り付け用!G39</f>
        <v>89</v>
      </c>
      <c r="E75">
        <f>CSV貼り付け用!J39</f>
        <v>81</v>
      </c>
      <c r="F75">
        <f>CSV貼り付け用!M39</f>
        <v>90</v>
      </c>
      <c r="G75">
        <f>CSV貼り付け用!P39</f>
        <v>94</v>
      </c>
      <c r="H75">
        <f>CSV貼り付け用!S39</f>
        <v>88</v>
      </c>
      <c r="I75">
        <f t="shared" si="2"/>
        <v>551</v>
      </c>
      <c r="K75">
        <f t="shared" si="3"/>
        <v>551</v>
      </c>
    </row>
    <row r="76" spans="1:11" x14ac:dyDescent="0.15">
      <c r="C76">
        <f>CSV貼り付け用!E39</f>
        <v>4</v>
      </c>
      <c r="D76">
        <f>CSV貼り付け用!H39</f>
        <v>3</v>
      </c>
      <c r="E76">
        <f>CSV貼り付け用!K39</f>
        <v>3</v>
      </c>
      <c r="F76">
        <f>CSV貼り付け用!N39</f>
        <v>3</v>
      </c>
      <c r="G76">
        <f>CSV貼り付け用!Q39</f>
        <v>3</v>
      </c>
      <c r="H76">
        <f>CSV貼り付け用!T39</f>
        <v>3</v>
      </c>
      <c r="I76">
        <f t="shared" si="2"/>
        <v>19</v>
      </c>
      <c r="K76">
        <f t="shared" si="3"/>
        <v>19</v>
      </c>
    </row>
    <row r="77" spans="1:11" x14ac:dyDescent="0.15">
      <c r="A77">
        <v>36</v>
      </c>
      <c r="B77" t="s">
        <v>33</v>
      </c>
      <c r="C77">
        <f>CSV貼り付け用!D40</f>
        <v>81</v>
      </c>
      <c r="D77">
        <f>CSV貼り付け用!G40</f>
        <v>70</v>
      </c>
      <c r="E77">
        <f>CSV貼り付け用!J40</f>
        <v>91</v>
      </c>
      <c r="F77">
        <f>CSV貼り付け用!M40</f>
        <v>82</v>
      </c>
      <c r="G77">
        <f>CSV貼り付け用!P40</f>
        <v>92</v>
      </c>
      <c r="H77">
        <f>CSV貼り付け用!S40</f>
        <v>99</v>
      </c>
      <c r="I77">
        <f t="shared" si="2"/>
        <v>515</v>
      </c>
      <c r="J77">
        <f>CSV貼り付け用!U39</f>
        <v>13</v>
      </c>
      <c r="K77">
        <f t="shared" si="3"/>
        <v>528</v>
      </c>
    </row>
    <row r="78" spans="1:11" x14ac:dyDescent="0.15">
      <c r="C78">
        <f>CSV貼り付け用!E40</f>
        <v>3</v>
      </c>
      <c r="D78">
        <f>CSV貼り付け用!H40</f>
        <v>2</v>
      </c>
      <c r="E78">
        <f>CSV貼り付け用!K40</f>
        <v>3</v>
      </c>
      <c r="F78">
        <f>CSV貼り付け用!N40</f>
        <v>3</v>
      </c>
      <c r="G78">
        <f>CSV貼り付け用!Q40</f>
        <v>3</v>
      </c>
      <c r="H78">
        <f>CSV貼り付け用!T40</f>
        <v>3</v>
      </c>
      <c r="I78">
        <f t="shared" si="2"/>
        <v>17</v>
      </c>
      <c r="J78">
        <f>CSV貼り付け用!W39</f>
        <v>2</v>
      </c>
      <c r="K78">
        <f t="shared" si="3"/>
        <v>19</v>
      </c>
    </row>
    <row r="79" spans="1:11" x14ac:dyDescent="0.15">
      <c r="A79">
        <v>37</v>
      </c>
      <c r="B79" t="s">
        <v>80</v>
      </c>
      <c r="C79">
        <f>CSV貼り付け用!D41</f>
        <v>117</v>
      </c>
      <c r="D79">
        <f>CSV貼り付け用!G41</f>
        <v>109</v>
      </c>
      <c r="E79">
        <f>CSV貼り付け用!J41</f>
        <v>108</v>
      </c>
      <c r="F79">
        <f>CSV貼り付け用!M41</f>
        <v>107</v>
      </c>
      <c r="G79">
        <f>CSV貼り付け用!P41</f>
        <v>134</v>
      </c>
      <c r="H79">
        <f>CSV貼り付け用!S41</f>
        <v>138</v>
      </c>
      <c r="I79">
        <f t="shared" si="2"/>
        <v>713</v>
      </c>
      <c r="J79">
        <f>CSV貼り付け用!U41</f>
        <v>26</v>
      </c>
      <c r="K79">
        <f t="shared" si="3"/>
        <v>739</v>
      </c>
    </row>
    <row r="80" spans="1:11" x14ac:dyDescent="0.15">
      <c r="C80">
        <f>CSV貼り付け用!E41</f>
        <v>4</v>
      </c>
      <c r="D80">
        <f>CSV貼り付け用!H41</f>
        <v>4</v>
      </c>
      <c r="E80">
        <f>CSV貼り付け用!K41</f>
        <v>4</v>
      </c>
      <c r="F80">
        <f>CSV貼り付け用!N41</f>
        <v>4</v>
      </c>
      <c r="G80">
        <f>CSV貼り付け用!Q41</f>
        <v>4</v>
      </c>
      <c r="H80">
        <f>CSV貼り付け用!T41</f>
        <v>4</v>
      </c>
      <c r="I80">
        <f t="shared" si="2"/>
        <v>24</v>
      </c>
      <c r="J80">
        <f>CSV貼り付け用!W41</f>
        <v>4</v>
      </c>
      <c r="K80">
        <f t="shared" si="3"/>
        <v>28</v>
      </c>
    </row>
    <row r="81" spans="1:11" x14ac:dyDescent="0.15">
      <c r="A81">
        <v>38</v>
      </c>
      <c r="B81" t="s">
        <v>81</v>
      </c>
      <c r="C81">
        <f>CSV貼り付け用!D42</f>
        <v>90</v>
      </c>
      <c r="D81">
        <f>CSV貼り付け用!G42</f>
        <v>106</v>
      </c>
      <c r="E81">
        <f>CSV貼り付け用!J42</f>
        <v>127</v>
      </c>
      <c r="F81">
        <f>CSV貼り付け用!M42</f>
        <v>87</v>
      </c>
      <c r="G81">
        <f>CSV貼り付け用!P42</f>
        <v>104</v>
      </c>
      <c r="H81">
        <f>CSV貼り付け用!S42</f>
        <v>100</v>
      </c>
      <c r="I81">
        <f t="shared" si="2"/>
        <v>614</v>
      </c>
      <c r="K81">
        <f t="shared" si="3"/>
        <v>614</v>
      </c>
    </row>
    <row r="82" spans="1:11" x14ac:dyDescent="0.15">
      <c r="C82">
        <f>CSV貼り付け用!E42</f>
        <v>3</v>
      </c>
      <c r="D82">
        <f>CSV貼り付け用!H42</f>
        <v>3</v>
      </c>
      <c r="E82">
        <f>CSV貼り付け用!K42</f>
        <v>4</v>
      </c>
      <c r="F82">
        <f>CSV貼り付け用!N42</f>
        <v>3</v>
      </c>
      <c r="G82">
        <f>CSV貼り付け用!Q42</f>
        <v>3</v>
      </c>
      <c r="H82">
        <f>CSV貼り付け用!T42</f>
        <v>3</v>
      </c>
      <c r="I82">
        <f t="shared" si="2"/>
        <v>19</v>
      </c>
      <c r="K82">
        <f t="shared" si="3"/>
        <v>19</v>
      </c>
    </row>
    <row r="83" spans="1:11" x14ac:dyDescent="0.15">
      <c r="A83">
        <v>39</v>
      </c>
      <c r="B83" t="s">
        <v>82</v>
      </c>
      <c r="C83">
        <f>CSV貼り付け用!D43</f>
        <v>116</v>
      </c>
      <c r="D83">
        <f>CSV貼り付け用!G43</f>
        <v>119</v>
      </c>
      <c r="E83">
        <f>CSV貼り付け用!J43</f>
        <v>134</v>
      </c>
      <c r="F83">
        <f>CSV貼り付け用!M43</f>
        <v>129</v>
      </c>
      <c r="G83">
        <f>CSV貼り付け用!P43</f>
        <v>141</v>
      </c>
      <c r="H83">
        <f>CSV貼り付け用!S43</f>
        <v>169</v>
      </c>
      <c r="I83">
        <f t="shared" si="2"/>
        <v>808</v>
      </c>
      <c r="J83">
        <f>CSV貼り付け用!U43</f>
        <v>28</v>
      </c>
      <c r="K83">
        <f t="shared" si="3"/>
        <v>836</v>
      </c>
    </row>
    <row r="84" spans="1:11" x14ac:dyDescent="0.15">
      <c r="C84">
        <f>CSV貼り付け用!E43</f>
        <v>4</v>
      </c>
      <c r="D84">
        <f>CSV貼り付け用!H43</f>
        <v>4</v>
      </c>
      <c r="E84">
        <f>CSV貼り付け用!K43</f>
        <v>4</v>
      </c>
      <c r="F84">
        <f>CSV貼り付け用!N43</f>
        <v>4</v>
      </c>
      <c r="G84">
        <f>CSV貼り付け用!Q43</f>
        <v>5</v>
      </c>
      <c r="H84">
        <f>CSV貼り付け用!T43</f>
        <v>5</v>
      </c>
      <c r="I84">
        <f t="shared" si="2"/>
        <v>26</v>
      </c>
      <c r="J84">
        <f>CSV貼り付け用!W43</f>
        <v>4</v>
      </c>
      <c r="K84">
        <f t="shared" si="3"/>
        <v>30</v>
      </c>
    </row>
    <row r="85" spans="1:11" x14ac:dyDescent="0.15">
      <c r="A85">
        <v>40</v>
      </c>
      <c r="B85" t="s">
        <v>36</v>
      </c>
      <c r="C85">
        <f>CSV貼り付け用!D44</f>
        <v>107</v>
      </c>
      <c r="D85">
        <f>CSV貼り付け用!G44</f>
        <v>104</v>
      </c>
      <c r="E85">
        <f>CSV貼り付け用!J44</f>
        <v>100</v>
      </c>
      <c r="F85">
        <f>CSV貼り付け用!M44</f>
        <v>96</v>
      </c>
      <c r="G85">
        <f>CSV貼り付け用!P44</f>
        <v>111</v>
      </c>
      <c r="H85">
        <f>CSV貼り付け用!S44</f>
        <v>107</v>
      </c>
      <c r="I85">
        <f t="shared" si="2"/>
        <v>625</v>
      </c>
      <c r="J85">
        <f>CSV貼り付け用!U44</f>
        <v>10</v>
      </c>
      <c r="K85">
        <f t="shared" si="3"/>
        <v>635</v>
      </c>
    </row>
    <row r="86" spans="1:11" x14ac:dyDescent="0.15">
      <c r="C86">
        <f>CSV貼り付け用!E44</f>
        <v>4</v>
      </c>
      <c r="D86">
        <f>CSV貼り付け用!H44</f>
        <v>3</v>
      </c>
      <c r="E86">
        <f>CSV貼り付け用!K44</f>
        <v>3</v>
      </c>
      <c r="F86">
        <f>CSV貼り付け用!N44</f>
        <v>3</v>
      </c>
      <c r="G86">
        <f>CSV貼り付け用!Q44</f>
        <v>4</v>
      </c>
      <c r="H86">
        <f>CSV貼り付け用!T44</f>
        <v>3</v>
      </c>
      <c r="I86">
        <f t="shared" si="2"/>
        <v>20</v>
      </c>
      <c r="J86">
        <f>CSV貼り付け用!W44</f>
        <v>2</v>
      </c>
      <c r="K86">
        <f t="shared" si="3"/>
        <v>22</v>
      </c>
    </row>
    <row r="87" spans="1:11" x14ac:dyDescent="0.15">
      <c r="A87" t="s">
        <v>34</v>
      </c>
      <c r="C87">
        <f>C7+C9+C11+C13+C15+C17+C19+C21+C23+C25+C27+C29+C31+C33+C35+C37+C39+C41+C43+C45+C47+C49+C51+C53+C55+C57+C59+C61+C63+C65+C67+C69+C71+C73+C75+C77+C79+C81+C83+C85</f>
        <v>3505</v>
      </c>
      <c r="D87">
        <f t="shared" ref="D87:J87" si="4">D7+D9+D11+D13+D15+D17+D19+D21+D23+D25+D27+D29+D31+D33+D35+D37+D39+D41+D43+D45+D47+D49+D51+D53+D55+D57+D59+D61+D63+D65+D67+D69+D71+D73+D75+D77+D79+D81+D83+D85</f>
        <v>3647</v>
      </c>
      <c r="E87">
        <f t="shared" si="4"/>
        <v>3729</v>
      </c>
      <c r="F87">
        <f t="shared" si="4"/>
        <v>3752</v>
      </c>
      <c r="G87">
        <f t="shared" si="4"/>
        <v>3864</v>
      </c>
      <c r="H87">
        <f t="shared" si="4"/>
        <v>3797</v>
      </c>
      <c r="I87">
        <f t="shared" si="4"/>
        <v>22294</v>
      </c>
      <c r="J87">
        <f t="shared" si="4"/>
        <v>270</v>
      </c>
      <c r="K87">
        <f t="shared" ref="K87:K88" si="5">K7+K9+K11+K13+K15+K17+K19+K21+K23+K25+K27+K29+K31+K33+K35+K37+K39+K41+K43+K45+K47+K49+K51+K53+K55+K57+K59+K61+K63+K65+K67+K69+K71+K73+K75+K77+K79+K81+K83+K85</f>
        <v>22564</v>
      </c>
    </row>
    <row r="88" spans="1:11" x14ac:dyDescent="0.15">
      <c r="C88" s="1">
        <f>C8+C10+C12+C14+C16+C18+C20+C22+C24+C26+C28+C30+C32+C34+C36+C38+C40+C42+C44+C46+C48+C50+C52+C54+C56+C58+C60+C62+C64+C66+C68+C70+C72+C74+C76+C78+C80+C82+C84+C86</f>
        <v>117</v>
      </c>
      <c r="D88" s="1">
        <f t="shared" ref="D88:H88" si="6">D8+D10+D12+D14+D16+D18+D20+D22+D24+D26+D28+D30+D32+D34+D36+D38+D40+D42+D44+D46+D48+D50+D52+D54+D56+D58+D60+D62+D64+D66+D68+D70+D72+D74+D76+D78+D80+D82+D84+D86</f>
        <v>120</v>
      </c>
      <c r="E88" s="1">
        <f t="shared" si="6"/>
        <v>124</v>
      </c>
      <c r="F88" s="1">
        <f t="shared" si="6"/>
        <v>127</v>
      </c>
      <c r="G88" s="1">
        <f t="shared" si="6"/>
        <v>128</v>
      </c>
      <c r="H88" s="1">
        <f t="shared" si="6"/>
        <v>126</v>
      </c>
      <c r="I88" s="1">
        <f>I8+I10+I12+I14+I16+I18+I20+I22+I24+I26+I28+I30+I32+I34+I36+I38+I40+I42+I44+I46+I48+I50+I52+I54+I56+I58+I60+I62+I64+I66+I68+I70+I72+I74+I76+I78+I80+I82+I84+I86</f>
        <v>742</v>
      </c>
      <c r="J88" s="1">
        <f>J8+J10+J12+J14+J16+J18+J20+J22+J24+J26+J28+J30+J32+J34+J36+J38+J40+J42+J44+J46+J48+J50+J52+J54+J56+J58+J60+J62+J64+J66+J68+J70+J72+J74+J76+J78+J80+J82+J84+J86</f>
        <v>40</v>
      </c>
      <c r="K88" s="1">
        <f t="shared" si="5"/>
        <v>782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4"/>
  <sheetViews>
    <sheetView workbookViewId="0">
      <selection activeCell="C7" sqref="C7:H54"/>
    </sheetView>
  </sheetViews>
  <sheetFormatPr defaultRowHeight="13.5" x14ac:dyDescent="0.15"/>
  <cols>
    <col min="7" max="7" width="13" customWidth="1"/>
  </cols>
  <sheetData>
    <row r="1" spans="1:8" x14ac:dyDescent="0.15">
      <c r="A1" t="s">
        <v>135</v>
      </c>
    </row>
    <row r="2" spans="1:8" x14ac:dyDescent="0.15">
      <c r="B2" t="s">
        <v>105</v>
      </c>
    </row>
    <row r="5" spans="1:8" x14ac:dyDescent="0.15">
      <c r="C5" t="s">
        <v>94</v>
      </c>
      <c r="G5" t="s">
        <v>95</v>
      </c>
      <c r="H5" t="s">
        <v>96</v>
      </c>
    </row>
    <row r="6" spans="1:8" x14ac:dyDescent="0.15">
      <c r="C6" t="s">
        <v>97</v>
      </c>
      <c r="D6" t="s">
        <v>98</v>
      </c>
      <c r="E6" t="s">
        <v>99</v>
      </c>
      <c r="F6" t="s">
        <v>7</v>
      </c>
      <c r="G6" t="s">
        <v>103</v>
      </c>
    </row>
    <row r="7" spans="1:8" x14ac:dyDescent="0.15">
      <c r="A7">
        <v>1</v>
      </c>
      <c r="B7" t="s">
        <v>106</v>
      </c>
      <c r="C7">
        <f>CSV貼り付け用!D47</f>
        <v>72</v>
      </c>
      <c r="D7">
        <f>CSV貼り付け用!G47</f>
        <v>58</v>
      </c>
      <c r="E7">
        <f>CSV貼り付け用!J47</f>
        <v>54</v>
      </c>
      <c r="F7">
        <f>SUM(C7:E7)</f>
        <v>184</v>
      </c>
      <c r="H7">
        <f>F7+G7</f>
        <v>184</v>
      </c>
    </row>
    <row r="8" spans="1:8" x14ac:dyDescent="0.15">
      <c r="C8">
        <f>CSV貼り付け用!E47</f>
        <v>3</v>
      </c>
      <c r="D8">
        <f>CSV貼り付け用!H47</f>
        <v>2</v>
      </c>
      <c r="E8">
        <f>CSV貼り付け用!K47</f>
        <v>2</v>
      </c>
      <c r="F8">
        <f t="shared" ref="F8:F9" si="0">SUM(C8:E8)</f>
        <v>7</v>
      </c>
      <c r="H8">
        <f t="shared" ref="H8:H52" si="1">F8+G8</f>
        <v>7</v>
      </c>
    </row>
    <row r="9" spans="1:8" x14ac:dyDescent="0.15">
      <c r="A9">
        <v>2</v>
      </c>
      <c r="B9" t="s">
        <v>107</v>
      </c>
      <c r="C9">
        <f>CSV貼り付け用!D48</f>
        <v>105</v>
      </c>
      <c r="D9">
        <f>CSV貼り付け用!G48</f>
        <v>94</v>
      </c>
      <c r="E9">
        <f>CSV貼り付け用!J48</f>
        <v>109</v>
      </c>
      <c r="F9">
        <f t="shared" si="0"/>
        <v>308</v>
      </c>
      <c r="H9">
        <f t="shared" si="1"/>
        <v>308</v>
      </c>
    </row>
    <row r="10" spans="1:8" x14ac:dyDescent="0.15">
      <c r="C10">
        <f>CSV貼り付け用!E48</f>
        <v>3</v>
      </c>
      <c r="D10">
        <f>CSV貼り付け用!H48</f>
        <v>3</v>
      </c>
      <c r="E10">
        <f>CSV貼り付け用!K48</f>
        <v>3</v>
      </c>
      <c r="F10">
        <f t="shared" ref="F10:F52" si="2">SUM(C10:E10)</f>
        <v>9</v>
      </c>
      <c r="H10">
        <f t="shared" si="1"/>
        <v>9</v>
      </c>
    </row>
    <row r="11" spans="1:8" x14ac:dyDescent="0.15">
      <c r="A11">
        <v>3</v>
      </c>
      <c r="B11" t="s">
        <v>108</v>
      </c>
      <c r="C11">
        <f>CSV貼り付け用!D49</f>
        <v>86</v>
      </c>
      <c r="D11">
        <f>CSV貼り付け用!G49</f>
        <v>77</v>
      </c>
      <c r="E11">
        <f>CSV貼り付け用!J49</f>
        <v>87</v>
      </c>
      <c r="F11">
        <f t="shared" si="2"/>
        <v>250</v>
      </c>
      <c r="G11">
        <f>CSV貼り付け用!U49</f>
        <v>28</v>
      </c>
      <c r="H11">
        <f t="shared" si="1"/>
        <v>278</v>
      </c>
    </row>
    <row r="12" spans="1:8" x14ac:dyDescent="0.15">
      <c r="C12">
        <f>CSV貼り付け用!E49</f>
        <v>3</v>
      </c>
      <c r="D12">
        <f>CSV貼り付け用!H49</f>
        <v>2</v>
      </c>
      <c r="E12">
        <f>CSV貼り付け用!K49</f>
        <v>3</v>
      </c>
      <c r="F12">
        <f t="shared" si="2"/>
        <v>8</v>
      </c>
      <c r="G12">
        <f>CSV貼り付け用!W49</f>
        <v>4</v>
      </c>
      <c r="H12">
        <f t="shared" si="1"/>
        <v>12</v>
      </c>
    </row>
    <row r="13" spans="1:8" x14ac:dyDescent="0.15">
      <c r="A13">
        <v>4</v>
      </c>
      <c r="B13" t="s">
        <v>109</v>
      </c>
      <c r="C13">
        <f>CSV貼り付け用!D50</f>
        <v>106</v>
      </c>
      <c r="D13">
        <f>CSV貼り付け用!G50</f>
        <v>118</v>
      </c>
      <c r="E13">
        <f>CSV貼り付け用!J50</f>
        <v>123</v>
      </c>
      <c r="F13">
        <f t="shared" si="2"/>
        <v>347</v>
      </c>
      <c r="H13">
        <f t="shared" si="1"/>
        <v>347</v>
      </c>
    </row>
    <row r="14" spans="1:8" x14ac:dyDescent="0.15">
      <c r="C14">
        <f>CSV貼り付け用!E50</f>
        <v>4</v>
      </c>
      <c r="D14">
        <f>CSV貼り付け用!H50</f>
        <v>3</v>
      </c>
      <c r="E14">
        <f>CSV貼り付け用!K50</f>
        <v>4</v>
      </c>
      <c r="F14">
        <f t="shared" si="2"/>
        <v>11</v>
      </c>
      <c r="H14">
        <f t="shared" si="1"/>
        <v>11</v>
      </c>
    </row>
    <row r="15" spans="1:8" x14ac:dyDescent="0.15">
      <c r="A15">
        <v>5</v>
      </c>
      <c r="B15" t="s">
        <v>110</v>
      </c>
      <c r="C15">
        <f>CSV貼り付け用!D51</f>
        <v>114</v>
      </c>
      <c r="D15">
        <f>CSV貼り付け用!G51</f>
        <v>103</v>
      </c>
      <c r="E15">
        <f>CSV貼り付け用!J51</f>
        <v>126</v>
      </c>
      <c r="F15">
        <f t="shared" si="2"/>
        <v>343</v>
      </c>
      <c r="H15">
        <f t="shared" si="1"/>
        <v>343</v>
      </c>
    </row>
    <row r="16" spans="1:8" x14ac:dyDescent="0.15">
      <c r="C16">
        <f>CSV貼り付け用!E51</f>
        <v>4</v>
      </c>
      <c r="D16">
        <f>CSV貼り付け用!H51</f>
        <v>3</v>
      </c>
      <c r="E16">
        <f>CSV貼り付け用!K51</f>
        <v>4</v>
      </c>
      <c r="F16">
        <f t="shared" si="2"/>
        <v>11</v>
      </c>
      <c r="H16">
        <f t="shared" si="1"/>
        <v>11</v>
      </c>
    </row>
    <row r="17" spans="1:8" x14ac:dyDescent="0.15">
      <c r="A17">
        <v>6</v>
      </c>
      <c r="B17" t="s">
        <v>111</v>
      </c>
      <c r="C17">
        <f>CSV貼り付け用!D52</f>
        <v>82</v>
      </c>
      <c r="D17">
        <f>CSV貼り付け用!G52</f>
        <v>91</v>
      </c>
      <c r="E17">
        <f>CSV貼り付け用!J52</f>
        <v>84</v>
      </c>
      <c r="F17">
        <f t="shared" si="2"/>
        <v>257</v>
      </c>
      <c r="H17">
        <f t="shared" si="1"/>
        <v>257</v>
      </c>
    </row>
    <row r="18" spans="1:8" x14ac:dyDescent="0.15">
      <c r="C18">
        <f>CSV貼り付け用!E52</f>
        <v>3</v>
      </c>
      <c r="D18">
        <f>CSV貼り付け用!H52</f>
        <v>3</v>
      </c>
      <c r="E18">
        <f>CSV貼り付け用!K52</f>
        <v>3</v>
      </c>
      <c r="F18">
        <f t="shared" si="2"/>
        <v>9</v>
      </c>
      <c r="H18">
        <f t="shared" si="1"/>
        <v>9</v>
      </c>
    </row>
    <row r="19" spans="1:8" x14ac:dyDescent="0.15">
      <c r="A19">
        <v>7</v>
      </c>
      <c r="B19" t="s">
        <v>112</v>
      </c>
      <c r="C19">
        <f>CSV貼り付け用!D53</f>
        <v>86</v>
      </c>
      <c r="D19">
        <f>CSV貼り付け用!G53</f>
        <v>82</v>
      </c>
      <c r="E19">
        <f>CSV貼り付け用!J53</f>
        <v>89</v>
      </c>
      <c r="F19">
        <f t="shared" si="2"/>
        <v>257</v>
      </c>
      <c r="H19">
        <f t="shared" si="1"/>
        <v>257</v>
      </c>
    </row>
    <row r="20" spans="1:8" x14ac:dyDescent="0.15">
      <c r="C20">
        <f>CSV貼り付け用!E53</f>
        <v>3</v>
      </c>
      <c r="D20">
        <f>CSV貼り付け用!H53</f>
        <v>3</v>
      </c>
      <c r="E20">
        <f>CSV貼り付け用!K53</f>
        <v>3</v>
      </c>
      <c r="F20">
        <f t="shared" si="2"/>
        <v>9</v>
      </c>
      <c r="H20">
        <f t="shared" si="1"/>
        <v>9</v>
      </c>
    </row>
    <row r="21" spans="1:8" x14ac:dyDescent="0.15">
      <c r="A21">
        <v>8</v>
      </c>
      <c r="B21" t="s">
        <v>113</v>
      </c>
      <c r="C21">
        <f>CSV貼り付け用!D54</f>
        <v>154</v>
      </c>
      <c r="D21">
        <f>CSV貼り付け用!G54</f>
        <v>146</v>
      </c>
      <c r="E21">
        <f>CSV貼り付け用!J54</f>
        <v>125</v>
      </c>
      <c r="F21">
        <f t="shared" si="2"/>
        <v>425</v>
      </c>
      <c r="H21">
        <f t="shared" si="1"/>
        <v>425</v>
      </c>
    </row>
    <row r="22" spans="1:8" x14ac:dyDescent="0.15">
      <c r="C22">
        <f>CSV貼り付け用!E54</f>
        <v>5</v>
      </c>
      <c r="D22">
        <f>CSV貼り付け用!H54</f>
        <v>4</v>
      </c>
      <c r="E22">
        <f>CSV貼り付け用!K54</f>
        <v>4</v>
      </c>
      <c r="F22">
        <f t="shared" si="2"/>
        <v>13</v>
      </c>
      <c r="H22">
        <f t="shared" si="1"/>
        <v>13</v>
      </c>
    </row>
    <row r="23" spans="1:8" x14ac:dyDescent="0.15">
      <c r="A23">
        <v>9</v>
      </c>
      <c r="B23" t="s">
        <v>114</v>
      </c>
      <c r="C23">
        <f>CSV貼り付け用!D55</f>
        <v>136</v>
      </c>
      <c r="D23">
        <f>CSV貼り付け用!G55</f>
        <v>146</v>
      </c>
      <c r="E23">
        <f>CSV貼り付け用!J55</f>
        <v>173</v>
      </c>
      <c r="F23">
        <f t="shared" si="2"/>
        <v>455</v>
      </c>
      <c r="H23">
        <f t="shared" si="1"/>
        <v>455</v>
      </c>
    </row>
    <row r="24" spans="1:8" x14ac:dyDescent="0.15">
      <c r="C24">
        <f>CSV貼り付け用!E55</f>
        <v>4</v>
      </c>
      <c r="D24">
        <f>CSV貼り付け用!H55</f>
        <v>4</v>
      </c>
      <c r="E24">
        <f>CSV貼り付け用!K55</f>
        <v>5</v>
      </c>
      <c r="F24">
        <f t="shared" si="2"/>
        <v>13</v>
      </c>
      <c r="H24">
        <f t="shared" si="1"/>
        <v>13</v>
      </c>
    </row>
    <row r="25" spans="1:8" x14ac:dyDescent="0.15">
      <c r="A25">
        <v>10</v>
      </c>
      <c r="B25" t="s">
        <v>115</v>
      </c>
      <c r="C25">
        <f>CSV貼り付け用!D56</f>
        <v>158</v>
      </c>
      <c r="D25">
        <f>CSV貼り付け用!G56</f>
        <v>140</v>
      </c>
      <c r="E25">
        <f>CSV貼り付け用!J56</f>
        <v>176</v>
      </c>
      <c r="F25">
        <f t="shared" si="2"/>
        <v>474</v>
      </c>
      <c r="G25">
        <f>CSV貼り付け用!U56</f>
        <v>28</v>
      </c>
      <c r="H25">
        <f t="shared" si="1"/>
        <v>502</v>
      </c>
    </row>
    <row r="26" spans="1:8" x14ac:dyDescent="0.15">
      <c r="C26">
        <f>CSV貼り付け用!E56</f>
        <v>5</v>
      </c>
      <c r="D26">
        <f>CSV貼り付け用!H56</f>
        <v>4</v>
      </c>
      <c r="E26">
        <f>CSV貼り付け用!K56</f>
        <v>5</v>
      </c>
      <c r="F26">
        <f t="shared" si="2"/>
        <v>14</v>
      </c>
      <c r="G26">
        <f>CSV貼り付け用!W56</f>
        <v>4</v>
      </c>
      <c r="H26">
        <f t="shared" si="1"/>
        <v>18</v>
      </c>
    </row>
    <row r="27" spans="1:8" x14ac:dyDescent="0.15">
      <c r="A27">
        <v>11</v>
      </c>
      <c r="B27" t="s">
        <v>116</v>
      </c>
      <c r="C27">
        <f>CSV貼り付け用!D57</f>
        <v>82</v>
      </c>
      <c r="D27">
        <f>CSV貼り付け用!G57</f>
        <v>89</v>
      </c>
      <c r="E27">
        <f>CSV貼り付け用!J57</f>
        <v>77</v>
      </c>
      <c r="F27">
        <f t="shared" si="2"/>
        <v>248</v>
      </c>
      <c r="H27">
        <f t="shared" si="1"/>
        <v>248</v>
      </c>
    </row>
    <row r="28" spans="1:8" x14ac:dyDescent="0.15">
      <c r="C28">
        <f>CSV貼り付け用!E57</f>
        <v>3</v>
      </c>
      <c r="D28">
        <f>CSV貼り付け用!H57</f>
        <v>3</v>
      </c>
      <c r="E28">
        <f>CSV貼り付け用!K57</f>
        <v>2</v>
      </c>
      <c r="F28">
        <f t="shared" si="2"/>
        <v>8</v>
      </c>
      <c r="H28">
        <f t="shared" si="1"/>
        <v>8</v>
      </c>
    </row>
    <row r="29" spans="1:8" x14ac:dyDescent="0.15">
      <c r="A29">
        <v>12</v>
      </c>
      <c r="B29" t="s">
        <v>117</v>
      </c>
      <c r="C29">
        <f>CSV貼り付け用!D58</f>
        <v>86</v>
      </c>
      <c r="D29">
        <f>CSV貼り付け用!G58</f>
        <v>85</v>
      </c>
      <c r="E29">
        <f>CSV貼り付け用!J58</f>
        <v>66</v>
      </c>
      <c r="F29">
        <f t="shared" si="2"/>
        <v>237</v>
      </c>
      <c r="H29">
        <f t="shared" si="1"/>
        <v>237</v>
      </c>
    </row>
    <row r="30" spans="1:8" x14ac:dyDescent="0.15">
      <c r="C30">
        <f>CSV貼り付け用!E58</f>
        <v>3</v>
      </c>
      <c r="D30">
        <f>CSV貼り付け用!H58</f>
        <v>3</v>
      </c>
      <c r="E30">
        <f>CSV貼り付け用!K58</f>
        <v>2</v>
      </c>
      <c r="F30">
        <f t="shared" si="2"/>
        <v>8</v>
      </c>
      <c r="H30">
        <f t="shared" si="1"/>
        <v>8</v>
      </c>
    </row>
    <row r="31" spans="1:8" x14ac:dyDescent="0.15">
      <c r="A31">
        <v>13</v>
      </c>
      <c r="B31" t="s">
        <v>118</v>
      </c>
      <c r="C31">
        <f>CSV貼り付け用!D59</f>
        <v>119</v>
      </c>
      <c r="D31">
        <f>CSV貼り付け用!G59</f>
        <v>106</v>
      </c>
      <c r="E31">
        <f>CSV貼り付け用!J59</f>
        <v>109</v>
      </c>
      <c r="F31">
        <f t="shared" si="2"/>
        <v>334</v>
      </c>
      <c r="G31">
        <f>CSV貼り付け用!U59</f>
        <v>33</v>
      </c>
      <c r="H31">
        <f t="shared" si="1"/>
        <v>367</v>
      </c>
    </row>
    <row r="32" spans="1:8" x14ac:dyDescent="0.15">
      <c r="C32">
        <f>CSV貼り付け用!E59</f>
        <v>4</v>
      </c>
      <c r="D32">
        <f>CSV貼り付け用!H59</f>
        <v>3</v>
      </c>
      <c r="E32">
        <f>CSV貼り付け用!K59</f>
        <v>3</v>
      </c>
      <c r="F32">
        <f t="shared" si="2"/>
        <v>10</v>
      </c>
      <c r="G32">
        <f>CSV貼り付け用!W59</f>
        <v>5</v>
      </c>
      <c r="H32">
        <f t="shared" si="1"/>
        <v>15</v>
      </c>
    </row>
    <row r="33" spans="1:8" x14ac:dyDescent="0.15">
      <c r="A33">
        <v>14</v>
      </c>
      <c r="B33" t="s">
        <v>119</v>
      </c>
      <c r="C33">
        <f>CSV貼り付け用!D60</f>
        <v>96</v>
      </c>
      <c r="D33">
        <f>CSV貼り付け用!G60</f>
        <v>93</v>
      </c>
      <c r="E33">
        <f>CSV貼り付け用!J60</f>
        <v>75</v>
      </c>
      <c r="F33">
        <f t="shared" si="2"/>
        <v>264</v>
      </c>
      <c r="H33">
        <f t="shared" si="1"/>
        <v>264</v>
      </c>
    </row>
    <row r="34" spans="1:8" x14ac:dyDescent="0.15">
      <c r="C34">
        <f>CSV貼り付け用!E60</f>
        <v>3</v>
      </c>
      <c r="D34">
        <f>CSV貼り付け用!H60</f>
        <v>3</v>
      </c>
      <c r="E34">
        <f>CSV貼り付け用!K60</f>
        <v>2</v>
      </c>
      <c r="F34">
        <f t="shared" si="2"/>
        <v>8</v>
      </c>
      <c r="H34">
        <f t="shared" si="1"/>
        <v>8</v>
      </c>
    </row>
    <row r="35" spans="1:8" x14ac:dyDescent="0.15">
      <c r="A35">
        <v>15</v>
      </c>
      <c r="B35" t="s">
        <v>120</v>
      </c>
      <c r="C35">
        <f>CSV貼り付け用!D61</f>
        <v>161</v>
      </c>
      <c r="D35">
        <f>CSV貼り付け用!G61</f>
        <v>169</v>
      </c>
      <c r="E35">
        <f>CSV貼り付け用!J61</f>
        <v>159</v>
      </c>
      <c r="F35">
        <f t="shared" si="2"/>
        <v>489</v>
      </c>
      <c r="H35">
        <f t="shared" si="1"/>
        <v>489</v>
      </c>
    </row>
    <row r="36" spans="1:8" x14ac:dyDescent="0.15">
      <c r="C36">
        <f>CSV貼り付け用!E61</f>
        <v>6</v>
      </c>
      <c r="D36">
        <f>CSV貼り付け用!H61</f>
        <v>6</v>
      </c>
      <c r="E36">
        <f>CSV貼り付け用!K61</f>
        <v>5</v>
      </c>
      <c r="F36">
        <f t="shared" si="2"/>
        <v>17</v>
      </c>
      <c r="H36">
        <f t="shared" si="1"/>
        <v>17</v>
      </c>
    </row>
    <row r="37" spans="1:8" x14ac:dyDescent="0.15">
      <c r="A37">
        <v>16</v>
      </c>
      <c r="B37" t="s">
        <v>121</v>
      </c>
      <c r="C37">
        <f>CSV貼り付け用!D62</f>
        <v>99</v>
      </c>
      <c r="D37">
        <f>CSV貼り付け用!G62</f>
        <v>108</v>
      </c>
      <c r="E37">
        <f>CSV貼り付け用!J62</f>
        <v>105</v>
      </c>
      <c r="F37">
        <f t="shared" si="2"/>
        <v>312</v>
      </c>
      <c r="H37">
        <f t="shared" si="1"/>
        <v>312</v>
      </c>
    </row>
    <row r="38" spans="1:8" x14ac:dyDescent="0.15">
      <c r="C38">
        <f>CSV貼り付け用!E62</f>
        <v>3</v>
      </c>
      <c r="D38">
        <f>CSV貼り付け用!H62</f>
        <v>3</v>
      </c>
      <c r="E38">
        <f>CSV貼り付け用!K62</f>
        <v>3</v>
      </c>
      <c r="F38">
        <f t="shared" si="2"/>
        <v>9</v>
      </c>
      <c r="H38">
        <f t="shared" si="1"/>
        <v>9</v>
      </c>
    </row>
    <row r="39" spans="1:8" x14ac:dyDescent="0.15">
      <c r="A39">
        <v>17</v>
      </c>
      <c r="B39" t="s">
        <v>122</v>
      </c>
      <c r="C39">
        <f>CSV貼り付け用!D63</f>
        <v>81</v>
      </c>
      <c r="D39">
        <f>CSV貼り付け用!G63</f>
        <v>76</v>
      </c>
      <c r="E39">
        <f>CSV貼り付け用!J63</f>
        <v>90</v>
      </c>
      <c r="F39">
        <f t="shared" si="2"/>
        <v>247</v>
      </c>
      <c r="H39">
        <f t="shared" si="1"/>
        <v>247</v>
      </c>
    </row>
    <row r="40" spans="1:8" x14ac:dyDescent="0.15">
      <c r="C40">
        <f>CSV貼り付け用!E63</f>
        <v>3</v>
      </c>
      <c r="D40">
        <f>CSV貼り付け用!H63</f>
        <v>2</v>
      </c>
      <c r="E40">
        <f>CSV貼り付け用!K63</f>
        <v>3</v>
      </c>
      <c r="F40">
        <f t="shared" si="2"/>
        <v>8</v>
      </c>
      <c r="H40">
        <f t="shared" si="1"/>
        <v>8</v>
      </c>
    </row>
    <row r="41" spans="1:8" x14ac:dyDescent="0.15">
      <c r="A41">
        <v>18</v>
      </c>
      <c r="B41" t="s">
        <v>123</v>
      </c>
      <c r="C41">
        <f>CSV貼り付け用!D64</f>
        <v>76</v>
      </c>
      <c r="D41">
        <f>CSV貼り付け用!G64</f>
        <v>83</v>
      </c>
      <c r="E41">
        <f>CSV貼り付け用!J64</f>
        <v>83</v>
      </c>
      <c r="F41">
        <f t="shared" si="2"/>
        <v>242</v>
      </c>
      <c r="G41">
        <f>CSV貼り付け用!U64</f>
        <v>19</v>
      </c>
      <c r="H41">
        <f t="shared" si="1"/>
        <v>261</v>
      </c>
    </row>
    <row r="42" spans="1:8" x14ac:dyDescent="0.15">
      <c r="C42">
        <f>CSV貼り付け用!E64</f>
        <v>3</v>
      </c>
      <c r="D42">
        <f>CSV貼り付け用!H64</f>
        <v>3</v>
      </c>
      <c r="E42">
        <f>CSV貼り付け用!K64</f>
        <v>3</v>
      </c>
      <c r="F42">
        <f t="shared" si="2"/>
        <v>9</v>
      </c>
      <c r="G42">
        <f>CSV貼り付け用!W64</f>
        <v>3</v>
      </c>
      <c r="H42">
        <f t="shared" si="1"/>
        <v>12</v>
      </c>
    </row>
    <row r="43" spans="1:8" x14ac:dyDescent="0.15">
      <c r="A43">
        <v>19</v>
      </c>
      <c r="B43" t="s">
        <v>124</v>
      </c>
      <c r="C43">
        <f>CSV貼り付け用!D65</f>
        <v>61</v>
      </c>
      <c r="D43">
        <f>CSV貼り付け用!G65</f>
        <v>79</v>
      </c>
      <c r="E43">
        <f>CSV貼り付け用!J65</f>
        <v>68</v>
      </c>
      <c r="F43">
        <f t="shared" si="2"/>
        <v>208</v>
      </c>
      <c r="H43">
        <f t="shared" si="1"/>
        <v>208</v>
      </c>
    </row>
    <row r="44" spans="1:8" x14ac:dyDescent="0.15">
      <c r="C44">
        <f>CSV貼り付け用!E65</f>
        <v>2</v>
      </c>
      <c r="D44">
        <f>CSV貼り付け用!H65</f>
        <v>2</v>
      </c>
      <c r="E44">
        <f>CSV貼り付け用!K65</f>
        <v>2</v>
      </c>
      <c r="F44">
        <f t="shared" si="2"/>
        <v>6</v>
      </c>
      <c r="H44">
        <f t="shared" si="1"/>
        <v>6</v>
      </c>
    </row>
    <row r="45" spans="1:8" x14ac:dyDescent="0.15">
      <c r="A45">
        <v>20</v>
      </c>
      <c r="B45" t="s">
        <v>125</v>
      </c>
      <c r="C45">
        <f>CSV貼り付け用!D66</f>
        <v>67</v>
      </c>
      <c r="D45">
        <f>CSV貼り付け用!G66</f>
        <v>62</v>
      </c>
      <c r="E45">
        <f>CSV貼り付け用!J66</f>
        <v>63</v>
      </c>
      <c r="F45">
        <f t="shared" si="2"/>
        <v>192</v>
      </c>
      <c r="H45">
        <f t="shared" si="1"/>
        <v>192</v>
      </c>
    </row>
    <row r="46" spans="1:8" x14ac:dyDescent="0.15">
      <c r="C46">
        <f>CSV貼り付け用!E66</f>
        <v>2</v>
      </c>
      <c r="D46">
        <f>CSV貼り付け用!H66</f>
        <v>2</v>
      </c>
      <c r="E46">
        <f>CSV貼り付け用!K66</f>
        <v>2</v>
      </c>
      <c r="F46">
        <f t="shared" si="2"/>
        <v>6</v>
      </c>
      <c r="H46">
        <f t="shared" si="1"/>
        <v>6</v>
      </c>
    </row>
    <row r="47" spans="1:8" x14ac:dyDescent="0.15">
      <c r="A47">
        <v>21</v>
      </c>
      <c r="B47" t="s">
        <v>126</v>
      </c>
      <c r="C47">
        <f>CSV貼り付け用!D67</f>
        <v>87</v>
      </c>
      <c r="D47">
        <f>CSV貼り付け用!G67</f>
        <v>103</v>
      </c>
      <c r="E47">
        <f>CSV貼り付け用!J67</f>
        <v>122</v>
      </c>
      <c r="F47">
        <f t="shared" si="2"/>
        <v>312</v>
      </c>
      <c r="H47">
        <f t="shared" si="1"/>
        <v>312</v>
      </c>
    </row>
    <row r="48" spans="1:8" x14ac:dyDescent="0.15">
      <c r="C48">
        <f>CSV貼り付け用!E67</f>
        <v>3</v>
      </c>
      <c r="D48">
        <f>CSV貼り付け用!H67</f>
        <v>3</v>
      </c>
      <c r="E48">
        <f>CSV貼り付け用!K67</f>
        <v>4</v>
      </c>
      <c r="F48">
        <f t="shared" si="2"/>
        <v>10</v>
      </c>
      <c r="H48">
        <f t="shared" si="1"/>
        <v>10</v>
      </c>
    </row>
    <row r="49" spans="1:8" x14ac:dyDescent="0.15">
      <c r="A49">
        <v>22</v>
      </c>
      <c r="B49" t="s">
        <v>127</v>
      </c>
      <c r="C49">
        <f>CSV貼り付け用!D68</f>
        <v>84</v>
      </c>
      <c r="D49">
        <f>CSV貼り付け用!G68</f>
        <v>78</v>
      </c>
      <c r="E49">
        <f>CSV貼り付け用!J68</f>
        <v>91</v>
      </c>
      <c r="F49">
        <f t="shared" si="2"/>
        <v>253</v>
      </c>
      <c r="G49">
        <f>CSV貼り付け用!U68</f>
        <v>22</v>
      </c>
      <c r="H49">
        <f t="shared" si="1"/>
        <v>275</v>
      </c>
    </row>
    <row r="50" spans="1:8" x14ac:dyDescent="0.15">
      <c r="C50">
        <f>CSV貼り付け用!E68</f>
        <v>3</v>
      </c>
      <c r="D50">
        <f>CSV貼り付け用!H68</f>
        <v>2</v>
      </c>
      <c r="E50">
        <f>CSV貼り付け用!K68</f>
        <v>3</v>
      </c>
      <c r="F50">
        <f t="shared" si="2"/>
        <v>8</v>
      </c>
      <c r="G50">
        <f>CSV貼り付け用!W68</f>
        <v>3</v>
      </c>
      <c r="H50">
        <f t="shared" si="1"/>
        <v>11</v>
      </c>
    </row>
    <row r="51" spans="1:8" x14ac:dyDescent="0.15">
      <c r="A51">
        <v>23</v>
      </c>
      <c r="B51" t="s">
        <v>128</v>
      </c>
      <c r="C51">
        <f>CSV貼り付け用!D69</f>
        <v>66</v>
      </c>
      <c r="D51">
        <f>CSV貼り付け用!G69</f>
        <v>85</v>
      </c>
      <c r="E51">
        <f>CSV貼り付け用!J69</f>
        <v>82</v>
      </c>
      <c r="F51">
        <f t="shared" si="2"/>
        <v>233</v>
      </c>
      <c r="G51">
        <f>CSV貼り付け用!U69</f>
        <v>16</v>
      </c>
      <c r="H51">
        <f t="shared" si="1"/>
        <v>249</v>
      </c>
    </row>
    <row r="52" spans="1:8" x14ac:dyDescent="0.15">
      <c r="C52">
        <f>CSV貼り付け用!E69</f>
        <v>2</v>
      </c>
      <c r="D52">
        <f>CSV貼り付け用!H69</f>
        <v>3</v>
      </c>
      <c r="E52">
        <f>CSV貼り付け用!K69</f>
        <v>3</v>
      </c>
      <c r="F52">
        <f t="shared" si="2"/>
        <v>8</v>
      </c>
      <c r="G52">
        <f>CSV貼り付け用!W69</f>
        <v>3</v>
      </c>
      <c r="H52">
        <f t="shared" si="1"/>
        <v>11</v>
      </c>
    </row>
    <row r="53" spans="1:8" x14ac:dyDescent="0.15">
      <c r="A53" t="s">
        <v>59</v>
      </c>
      <c r="C53">
        <f>C7+C9+C11+C13+C15+C17+C19+C21+C23+C25+C27+C29+C31+C33+C35+C37+C39+C41+C43+C45+C47+C49+C51</f>
        <v>2264</v>
      </c>
      <c r="D53">
        <f t="shared" ref="D53:F53" si="3">D7+D9+D11+D13+D15+D17+D19+D21+D23+D25+D27+D29+D31+D33+D35+D37+D39+D41+D43+D45+D47+D49+D51</f>
        <v>2271</v>
      </c>
      <c r="E53">
        <f t="shared" si="3"/>
        <v>2336</v>
      </c>
      <c r="F53">
        <f t="shared" si="3"/>
        <v>6871</v>
      </c>
      <c r="G53">
        <f t="shared" ref="G53:H53" si="4">G7+G9+G11+G13+G15+G17+G19+G21+G23+G25+G27+G29+G31+G33+G35+G37+G39+G41+G43+G45+G47+G49+G51</f>
        <v>146</v>
      </c>
      <c r="H53">
        <f t="shared" si="4"/>
        <v>7017</v>
      </c>
    </row>
    <row r="54" spans="1:8" x14ac:dyDescent="0.15">
      <c r="C54" s="1">
        <f>C8+C10+C12+C14+C16+C18+C20+C22+C24+C26+C28+C30+C32+C34+C36+C38+C40+C42+C44+C46+C48+C50+C52</f>
        <v>77</v>
      </c>
      <c r="D54" s="1">
        <f t="shared" ref="D54:F54" si="5">D8+D10+D12+D14+D16+D18+D20+D22+D24+D26+D28+D30+D32+D34+D36+D38+D40+D42+D44+D46+D48+D50+D52</f>
        <v>69</v>
      </c>
      <c r="E54" s="1">
        <f t="shared" si="5"/>
        <v>73</v>
      </c>
      <c r="F54" s="1">
        <f t="shared" si="5"/>
        <v>219</v>
      </c>
      <c r="G54" s="1">
        <f t="shared" ref="G54:H54" si="6">G8+G10+G12+G14+G16+G18+G20+G22+G24+G26+G28+G30+G32+G34+G36+G38+G40+G42+G44+G46+G48+G50+G52</f>
        <v>22</v>
      </c>
      <c r="H54" s="1">
        <f t="shared" si="6"/>
        <v>241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"/>
  <sheetViews>
    <sheetView zoomScale="115" zoomScaleNormal="115" workbookViewId="0">
      <selection activeCell="C7" sqref="C7:I10"/>
    </sheetView>
  </sheetViews>
  <sheetFormatPr defaultRowHeight="13.5" x14ac:dyDescent="0.15"/>
  <cols>
    <col min="2" max="2" width="20.375" customWidth="1"/>
  </cols>
  <sheetData>
    <row r="1" spans="1:9" x14ac:dyDescent="0.15">
      <c r="A1" t="s">
        <v>136</v>
      </c>
    </row>
    <row r="2" spans="1:9" x14ac:dyDescent="0.15">
      <c r="B2" t="s">
        <v>105</v>
      </c>
    </row>
    <row r="6" spans="1:9" x14ac:dyDescent="0.15">
      <c r="C6" t="s">
        <v>97</v>
      </c>
      <c r="D6" t="s">
        <v>98</v>
      </c>
      <c r="E6" t="s">
        <v>99</v>
      </c>
      <c r="F6" t="s">
        <v>100</v>
      </c>
      <c r="G6" t="s">
        <v>101</v>
      </c>
      <c r="H6" t="s">
        <v>102</v>
      </c>
      <c r="I6" t="s">
        <v>7</v>
      </c>
    </row>
    <row r="7" spans="1:9" x14ac:dyDescent="0.15">
      <c r="A7">
        <v>1</v>
      </c>
      <c r="B7" t="s">
        <v>129</v>
      </c>
      <c r="C7">
        <f>CSV貼り付け用!C46</f>
        <v>30</v>
      </c>
      <c r="D7">
        <f>CSV貼り付け用!F46</f>
        <v>29</v>
      </c>
      <c r="E7">
        <f>CSV貼り付け用!I46</f>
        <v>31</v>
      </c>
      <c r="F7">
        <f>CSV貼り付け用!L46</f>
        <v>20</v>
      </c>
      <c r="G7">
        <f>CSV貼り付け用!O46</f>
        <v>19</v>
      </c>
      <c r="H7">
        <f>CSV貼り付け用!R46</f>
        <v>17</v>
      </c>
      <c r="I7">
        <f>SUM(C7:H7)</f>
        <v>146</v>
      </c>
    </row>
    <row r="8" spans="1:9" x14ac:dyDescent="0.15">
      <c r="C8">
        <f>CSV貼り付け用!E46</f>
        <v>6</v>
      </c>
      <c r="D8">
        <f>CSV貼り付け用!H46</f>
        <v>6</v>
      </c>
      <c r="E8">
        <f>CSV貼り付け用!K46</f>
        <v>6</v>
      </c>
      <c r="F8">
        <f>CSV貼り付け用!N46</f>
        <v>4</v>
      </c>
      <c r="G8">
        <f>CSV貼り付け用!Q46</f>
        <v>4</v>
      </c>
      <c r="H8">
        <f>CSV貼り付け用!T46</f>
        <v>4</v>
      </c>
      <c r="I8">
        <f>SUM(C8:H8)</f>
        <v>30</v>
      </c>
    </row>
    <row r="9" spans="1:9" x14ac:dyDescent="0.15">
      <c r="A9">
        <v>2</v>
      </c>
      <c r="B9" t="s">
        <v>130</v>
      </c>
      <c r="C9">
        <f>CSV貼り付け用!C71</f>
        <v>27</v>
      </c>
      <c r="D9">
        <f>CSV貼り付け用!F71</f>
        <v>25</v>
      </c>
      <c r="E9">
        <f>CSV貼り付け用!I71</f>
        <v>20</v>
      </c>
      <c r="I9">
        <f t="shared" ref="I9:I10" si="0">SUM(C9:E9)</f>
        <v>72</v>
      </c>
    </row>
    <row r="10" spans="1:9" x14ac:dyDescent="0.15">
      <c r="C10">
        <f>CSV貼り付け用!E71</f>
        <v>6</v>
      </c>
      <c r="D10">
        <f>CSV貼り付け用!H71</f>
        <v>5</v>
      </c>
      <c r="E10">
        <f>CSV貼り付け用!K71</f>
        <v>4</v>
      </c>
      <c r="I10">
        <f t="shared" si="0"/>
        <v>15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CSV貼り付け用</vt:lpstr>
      <vt:lpstr>CSV用（小学校）</vt:lpstr>
      <vt:lpstr>CSV用（中学校）</vt:lpstr>
      <vt:lpstr>CSV用（済美養護学校）</vt:lpstr>
      <vt:lpstr>CSV貼り付け用!Print_Area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福岡　省伍</cp:lastModifiedBy>
  <cp:lastPrinted>2023-05-08T01:14:10Z</cp:lastPrinted>
  <dcterms:created xsi:type="dcterms:W3CDTF">2019-04-11T08:29:32Z</dcterms:created>
  <dcterms:modified xsi:type="dcterms:W3CDTF">2026-07-21T02:37:25Z</dcterms:modified>
</cp:coreProperties>
</file>