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7温暖化対策係\30エコチャレンジ\R7\06_広報・HP・ごみパックン\070619HP更新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I15" i="1" l="1"/>
  <c r="I17" i="1" l="1"/>
  <c r="I16" i="1"/>
  <c r="I14" i="1"/>
  <c r="J14" i="1" s="1"/>
  <c r="J16" i="1" l="1"/>
  <c r="K14" i="1" s="1"/>
  <c r="I9" i="1"/>
  <c r="I10" i="1"/>
  <c r="I11" i="1"/>
  <c r="I8" i="1"/>
  <c r="J10" i="1" l="1"/>
  <c r="J8" i="1"/>
  <c r="K8" i="1" l="1"/>
  <c r="H24" i="1" s="1"/>
</calcChain>
</file>

<file path=xl/sharedStrings.xml><?xml version="1.0" encoding="utf-8"?>
<sst xmlns="http://schemas.openxmlformats.org/spreadsheetml/2006/main" count="33" uniqueCount="21">
  <si>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</si>
  <si>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</si>
  <si>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</si>
  <si>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使用量(kWh)</t>
    <rPh sb="0" eb="3">
      <t>シヨウリョウ</t>
    </rPh>
    <phoneticPr fontId="1"/>
  </si>
  <si>
    <t>使用日数(日)</t>
    <rPh sb="0" eb="2">
      <t>シヨウ</t>
    </rPh>
    <rPh sb="2" eb="4">
      <t>ニッスウ</t>
    </rPh>
    <rPh sb="5" eb="6">
      <t>ニチ</t>
    </rPh>
    <phoneticPr fontId="1"/>
  </si>
  <si>
    <t>３か月合計</t>
    <rPh sb="2" eb="3">
      <t>ゲツ</t>
    </rPh>
    <rPh sb="3" eb="5">
      <t>ゴウケイ</t>
    </rPh>
    <phoneticPr fontId="1"/>
  </si>
  <si>
    <t>使用量(㎥)</t>
    <rPh sb="0" eb="3">
      <t>シヨウリョウ</t>
    </rPh>
    <phoneticPr fontId="1"/>
  </si>
  <si>
    <t>１日あたりの
使用量(kWh/日)</t>
    <rPh sb="1" eb="2">
      <t>ニチ</t>
    </rPh>
    <rPh sb="7" eb="9">
      <t>シヨウ</t>
    </rPh>
    <rPh sb="9" eb="10">
      <t>リョウ</t>
    </rPh>
    <rPh sb="15" eb="16">
      <t>ニチ</t>
    </rPh>
    <phoneticPr fontId="1"/>
  </si>
  <si>
    <t>削減率の合計</t>
    <rPh sb="0" eb="2">
      <t>サクゲン</t>
    </rPh>
    <rPh sb="2" eb="3">
      <t>リツ</t>
    </rPh>
    <rPh sb="4" eb="6">
      <t>ゴウケイ</t>
    </rPh>
    <phoneticPr fontId="1"/>
  </si>
  <si>
    <t>１日あたりの
使用量(㎥/日)</t>
    <rPh sb="1" eb="2">
      <t>ニチ</t>
    </rPh>
    <rPh sb="7" eb="9">
      <t>シヨウ</t>
    </rPh>
    <rPh sb="9" eb="10">
      <t>リョウ</t>
    </rPh>
    <phoneticPr fontId="1"/>
  </si>
  <si>
    <t>商品券金額</t>
    <rPh sb="0" eb="3">
      <t>ショウヒンケン</t>
    </rPh>
    <rPh sb="3" eb="5">
      <t>キンガク</t>
    </rPh>
    <phoneticPr fontId="1"/>
  </si>
  <si>
    <t>円</t>
    <rPh sb="0" eb="1">
      <t>エン</t>
    </rPh>
    <phoneticPr fontId="1"/>
  </si>
  <si>
    <t>≪電気≫</t>
  </si>
  <si>
    <t>≪ガス≫</t>
    <phoneticPr fontId="1"/>
  </si>
  <si>
    <t>削減率(％)</t>
    <rPh sb="0" eb="2">
      <t>サクゲン</t>
    </rPh>
    <rPh sb="2" eb="3">
      <t>リツ</t>
    </rPh>
    <phoneticPr fontId="1"/>
  </si>
  <si>
    <t>％</t>
    <phoneticPr fontId="1"/>
  </si>
  <si>
    <t>電気・ガス使用実績確認表（削減率計算ツール）</t>
    <rPh sb="0" eb="2">
      <t>デンキ</t>
    </rPh>
    <rPh sb="5" eb="7">
      <t>シヨウ</t>
    </rPh>
    <rPh sb="7" eb="9">
      <t>ジッセキ</t>
    </rPh>
    <rPh sb="9" eb="11">
      <t>カクニン</t>
    </rPh>
    <rPh sb="11" eb="12">
      <t>ヒョウ</t>
    </rPh>
    <rPh sb="13" eb="16">
      <t>サクゲンリツ</t>
    </rPh>
    <rPh sb="16" eb="18">
      <t>ケイサン</t>
    </rPh>
    <phoneticPr fontId="1"/>
  </si>
  <si>
    <t>※1日あたりの使用量は、小数点以下3桁を四捨五入</t>
    <phoneticPr fontId="1"/>
  </si>
  <si>
    <t>※削減率は、小数点以下3桁を四捨五入</t>
    <rPh sb="1" eb="3">
      <t>サクゲン</t>
    </rPh>
    <rPh sb="3" eb="4">
      <t>リツ</t>
    </rPh>
    <rPh sb="6" eb="9">
      <t>ショウスウテン</t>
    </rPh>
    <rPh sb="9" eb="11">
      <t>イカ</t>
    </rPh>
    <rPh sb="12" eb="13">
      <t>ケタ</t>
    </rPh>
    <rPh sb="14" eb="18">
      <t>シシャゴニュウ</t>
    </rPh>
    <phoneticPr fontId="1"/>
  </si>
  <si>
    <r>
      <t xml:space="preserve">前年
</t>
    </r>
    <r>
      <rPr>
        <b/>
        <sz val="10"/>
        <rFont val="游ゴシック"/>
        <family val="3"/>
        <charset val="128"/>
        <scheme val="minor"/>
      </rPr>
      <t>(令和6年/2024年)</t>
    </r>
    <rPh sb="0" eb="1">
      <t>ゼン</t>
    </rPh>
    <rPh sb="1" eb="2">
      <t>ネン</t>
    </rPh>
    <rPh sb="4" eb="6">
      <t>レイワ</t>
    </rPh>
    <rPh sb="7" eb="8">
      <t>ネン</t>
    </rPh>
    <rPh sb="13" eb="14">
      <t>ネン</t>
    </rPh>
    <phoneticPr fontId="1"/>
  </si>
  <si>
    <r>
      <t xml:space="preserve">今年
</t>
    </r>
    <r>
      <rPr>
        <b/>
        <sz val="10"/>
        <rFont val="游ゴシック"/>
        <family val="3"/>
        <charset val="128"/>
        <scheme val="minor"/>
      </rPr>
      <t>(令和7年/2025年)</t>
    </r>
    <rPh sb="0" eb="1">
      <t>イマ</t>
    </rPh>
    <rPh sb="1" eb="2">
      <t>ネン</t>
    </rPh>
    <rPh sb="4" eb="6">
      <t>レイワ</t>
    </rPh>
    <rPh sb="7" eb="8">
      <t>ネン</t>
    </rPh>
    <rPh sb="13" eb="1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</si>
</sst>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rgb="FFF63B00"/>
      <name val="游ゴシック"/>
      <family val="3"/>
      <charset val="128"/>
      <scheme val="minor"/>
    </font>
    <font>
      <b/>
      <sz val="20"/>
      <color rgb="FFF63B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B7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F87220"/>
      </left>
      <right/>
      <top style="thick">
        <color rgb="FFF87220"/>
      </top>
      <bottom style="thick">
        <color rgb="FFF87220"/>
      </bottom>
      <diagonal/>
    </border>
    <border>
      <left/>
      <right style="thick">
        <color rgb="FFF87220"/>
      </right>
      <top style="thick">
        <color rgb="FFF87220"/>
      </top>
      <bottom style="thick">
        <color rgb="FFF8722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5" borderId="16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177" fontId="0" fillId="2" borderId="1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177" fontId="0" fillId="3" borderId="9" xfId="0" applyNumberFormat="1" applyFill="1" applyBorder="1">
      <alignment vertical="center"/>
    </xf>
    <xf numFmtId="177" fontId="0" fillId="2" borderId="22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177" fontId="0" fillId="3" borderId="22" xfId="0" applyNumberFormat="1" applyFill="1" applyBorder="1">
      <alignment vertical="center"/>
    </xf>
    <xf numFmtId="177" fontId="0" fillId="3" borderId="23" xfId="0" applyNumberFormat="1" applyFill="1" applyBorder="1">
      <alignment vertical="center"/>
    </xf>
    <xf numFmtId="176" fontId="0" fillId="5" borderId="4" xfId="0" applyNumberForma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40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1" fontId="9" fillId="7" borderId="29" xfId="1" applyNumberFormat="1" applyFont="1" applyFill="1" applyBorder="1" applyAlignment="1">
      <alignment horizontal="center" vertical="center"/>
    </xf>
    <xf numFmtId="1" fontId="9" fillId="7" borderId="30" xfId="1" applyNumberFormat="1" applyFont="1" applyFill="1" applyBorder="1" applyAlignment="1">
      <alignment horizontal="center" vertical="center"/>
    </xf>
    <xf numFmtId="0" fontId="8" fillId="7" borderId="29" xfId="0" applyNumberFormat="1" applyFont="1" applyFill="1" applyBorder="1" applyAlignment="1">
      <alignment horizontal="center" vertical="center"/>
    </xf>
    <xf numFmtId="2" fontId="8" fillId="7" borderId="30" xfId="0" applyNumberFormat="1" applyFon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2">
    <dxf>
      <font>
        <color theme="7" tint="0.39994506668294322"/>
      </font>
    </dxf>
    <dxf>
      <font>
        <color theme="7" tint="0.59996337778862885"/>
      </font>
    </dxf>
    <dxf>
      <font>
        <color theme="7" tint="0.39994506668294322"/>
      </font>
    </dxf>
    <dxf>
      <font>
        <color theme="7" tint="0.59996337778862885"/>
      </font>
    </dxf>
    <dxf>
      <font>
        <color rgb="FFFCC460"/>
      </font>
    </dxf>
    <dxf>
      <font>
        <color theme="7" tint="0.3999450666829432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DB7A"/>
      <color rgb="FFFFCD79"/>
      <color rgb="FFFEDB7A"/>
      <color rgb="FFFFD279"/>
      <color rgb="FFFCC460"/>
      <color rgb="FF1F9A16"/>
      <color rgb="FF33C610"/>
      <color rgb="FFFDDA9B"/>
      <color rgb="FFFFFF99"/>
      <color rgb="FFF63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85726</xdr:rowOff>
    </xdr:from>
    <xdr:to>
      <xdr:col>10</xdr:col>
      <xdr:colOff>800100</xdr:colOff>
      <xdr:row>5</xdr:row>
      <xdr:rowOff>200026</xdr:rowOff>
    </xdr:to>
    <xdr:sp macro="" textlink="">
      <xdr:nvSpPr>
        <xdr:cNvPr id="3" name="角丸四角形 2"/>
        <xdr:cNvSpPr/>
      </xdr:nvSpPr>
      <xdr:spPr>
        <a:xfrm>
          <a:off x="247650" y="581026"/>
          <a:ext cx="7143750" cy="2286000"/>
        </a:xfrm>
        <a:prstGeom prst="roundRect">
          <a:avLst/>
        </a:prstGeom>
        <a:ln w="19050">
          <a:solidFill>
            <a:srgbClr val="1F9A16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◆ 手順 ◆</a:t>
          </a:r>
          <a:endParaRPr kumimoji="1" lang="en-US" altLang="ja-JP" sz="1400" b="1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①お手元に、≪電気≫≪ガス≫それぞれの検針票をご用意ください。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②以下の≪電気≫≪ガス≫それぞれの表について、以下の数字を入力してください。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・青色の欄：前年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10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月～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12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月の使用量・使用日数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・ピンク色の欄：今年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10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月～</a:t>
          </a:r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12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月の使用量・使用日数</a:t>
          </a:r>
        </a:p>
        <a:p>
          <a:pPr algn="l"/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③数字が自動計算されるので、オレンジ色の欄「削減率合計」「商品券金額」をご確認ください。</a:t>
          </a:r>
          <a:endParaRPr kumimoji="1" lang="en-US" altLang="ja-JP" sz="12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endParaRPr kumimoji="1" lang="en-US" altLang="ja-JP" sz="4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en-US" altLang="ja-JP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結果報告時には</a:t>
          </a:r>
          <a:r>
            <a:rPr kumimoji="1" lang="ja-JP" altLang="en-US" sz="1200" b="1" u="sng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提出不要</a:t>
          </a:r>
          <a:r>
            <a:rPr kumimoji="1" lang="ja-JP" altLang="en-US" sz="12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です。使用実績の確認を行う際にお役立てください。</a:t>
          </a:r>
        </a:p>
      </xdr:txBody>
    </xdr:sp>
    <xdr:clientData/>
  </xdr:twoCellAnchor>
  <xdr:twoCellAnchor>
    <xdr:from>
      <xdr:col>1</xdr:col>
      <xdr:colOff>0</xdr:colOff>
      <xdr:row>24</xdr:row>
      <xdr:rowOff>220807</xdr:rowOff>
    </xdr:from>
    <xdr:to>
      <xdr:col>10</xdr:col>
      <xdr:colOff>791688</xdr:colOff>
      <xdr:row>33</xdr:row>
      <xdr:rowOff>49481</xdr:rowOff>
    </xdr:to>
    <xdr:sp macro="" textlink="">
      <xdr:nvSpPr>
        <xdr:cNvPr id="4" name="テキスト ボックス 3"/>
        <xdr:cNvSpPr txBox="1"/>
      </xdr:nvSpPr>
      <xdr:spPr>
        <a:xfrm>
          <a:off x="259773" y="9251002"/>
          <a:ext cx="7100454" cy="1956336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参考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削減率の計算方法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ja-JP" altLang="ja-JP" sz="1400">
            <a:effectLst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①前年・今年それぞれの電気及びガスの３か月分の合計使用量を合計使用日数で割り、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日あたりの使用量を算出します。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②今年と前年それぞれの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日あたりの使用量から、削減率を算出します。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【計算式】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削減率＝（前年の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-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今年の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日あたりの使用量）÷前年の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日あたりの使用量×</a:t>
          </a:r>
          <a:r>
            <a:rPr lang="en-US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100</a:t>
          </a:r>
          <a:endParaRPr lang="ja-JP" altLang="ja-JP" sz="1200">
            <a:solidFill>
              <a:schemeClr val="dk1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③電気ガスの削減率を足し合わせ、全体の削減率を算出します。</a:t>
          </a:r>
        </a:p>
        <a:p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				</a:t>
          </a:r>
          <a:endParaRPr kumimoji="1" lang="ja-JP" altLang="en-US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4</xdr:col>
      <xdr:colOff>971551</xdr:colOff>
      <xdr:row>19</xdr:row>
      <xdr:rowOff>285751</xdr:rowOff>
    </xdr:from>
    <xdr:to>
      <xdr:col>7</xdr:col>
      <xdr:colOff>161925</xdr:colOff>
      <xdr:row>22</xdr:row>
      <xdr:rowOff>66676</xdr:rowOff>
    </xdr:to>
    <xdr:sp macro="" textlink="">
      <xdr:nvSpPr>
        <xdr:cNvPr id="5" name="下矢印 4"/>
        <xdr:cNvSpPr/>
      </xdr:nvSpPr>
      <xdr:spPr>
        <a:xfrm>
          <a:off x="2381251" y="7153276"/>
          <a:ext cx="1619249" cy="895350"/>
        </a:xfrm>
        <a:prstGeom prst="downArrow">
          <a:avLst/>
        </a:prstGeom>
        <a:solidFill>
          <a:srgbClr val="1F9A16"/>
        </a:solidFill>
        <a:ln w="60325" cap="rnd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zoomScale="70" zoomScaleNormal="70" workbookViewId="0">
      <selection activeCell="O15" sqref="O15"/>
    </sheetView>
  </sheetViews>
  <sheetFormatPr defaultRowHeight="18.75" x14ac:dyDescent="0.4"/>
  <cols>
    <col min="1" max="1" width="3.375" customWidth="1"/>
    <col min="2" max="3" width="2.75" style="4" customWidth="1"/>
    <col min="4" max="4" width="9.625" customWidth="1"/>
    <col min="5" max="5" width="13.875" customWidth="1"/>
    <col min="9" max="9" width="11.5" customWidth="1"/>
    <col min="10" max="10" width="15.625" customWidth="1"/>
    <col min="11" max="11" width="11.125" bestFit="1" customWidth="1"/>
  </cols>
  <sheetData>
    <row r="1" spans="2:11" ht="51" customHeight="1" x14ac:dyDescent="0.4">
      <c r="B1" s="40" t="s">
        <v>16</v>
      </c>
      <c r="C1" s="40"/>
      <c r="D1" s="40"/>
      <c r="E1" s="40"/>
      <c r="F1" s="40"/>
      <c r="G1" s="40"/>
      <c r="H1" s="40"/>
      <c r="I1" s="40"/>
      <c r="J1" s="40"/>
      <c r="K1" s="40"/>
    </row>
    <row r="2" spans="2:11" ht="42.75" customHeight="1" x14ac:dyDescent="0.4">
      <c r="B2" s="15"/>
      <c r="C2" s="16"/>
    </row>
    <row r="3" spans="2:11" ht="42.75" customHeight="1" x14ac:dyDescent="0.4"/>
    <row r="4" spans="2:11" ht="42.75" customHeight="1" x14ac:dyDescent="0.4">
      <c r="B4" s="15"/>
      <c r="C4" s="16"/>
    </row>
    <row r="5" spans="2:11" ht="42.75" customHeight="1" x14ac:dyDescent="0.4"/>
    <row r="6" spans="2:11" ht="51" customHeight="1" thickBot="1" x14ac:dyDescent="0.45"/>
    <row r="7" spans="2:11" ht="37.5" customHeight="1" thickBot="1" x14ac:dyDescent="0.45">
      <c r="B7" s="47" t="s">
        <v>12</v>
      </c>
      <c r="C7" s="48"/>
      <c r="D7" s="48"/>
      <c r="E7" s="49"/>
      <c r="F7" s="7" t="s">
        <v>0</v>
      </c>
      <c r="G7" s="8" t="s">
        <v>1</v>
      </c>
      <c r="H7" s="8" t="s">
        <v>2</v>
      </c>
      <c r="I7" s="9" t="s">
        <v>5</v>
      </c>
      <c r="J7" s="11" t="s">
        <v>7</v>
      </c>
      <c r="K7" s="10" t="s">
        <v>14</v>
      </c>
    </row>
    <row r="8" spans="2:11" ht="18.75" customHeight="1" x14ac:dyDescent="0.4">
      <c r="B8" s="41" t="s">
        <v>19</v>
      </c>
      <c r="C8" s="42"/>
      <c r="D8" s="43"/>
      <c r="E8" s="17" t="s">
        <v>3</v>
      </c>
      <c r="F8" s="32"/>
      <c r="G8" s="25"/>
      <c r="H8" s="25"/>
      <c r="I8" s="5">
        <f>F8+G8+H8</f>
        <v>0</v>
      </c>
      <c r="J8" s="63" t="e">
        <f>ROUND(I8/I9,2)</f>
        <v>#DIV/0!</v>
      </c>
      <c r="K8" s="65" t="e">
        <f>(1-ROUND(J10/J8,4))*100</f>
        <v>#DIV/0!</v>
      </c>
    </row>
    <row r="9" spans="2:11" ht="19.5" thickBot="1" x14ac:dyDescent="0.45">
      <c r="B9" s="44"/>
      <c r="C9" s="45"/>
      <c r="D9" s="46"/>
      <c r="E9" s="18" t="s">
        <v>4</v>
      </c>
      <c r="F9" s="33"/>
      <c r="G9" s="27"/>
      <c r="H9" s="27"/>
      <c r="I9" s="6">
        <f t="shared" ref="I9:I11" si="0">F9+G9+H9</f>
        <v>0</v>
      </c>
      <c r="J9" s="64"/>
      <c r="K9" s="66"/>
    </row>
    <row r="10" spans="2:11" ht="18.75" customHeight="1" x14ac:dyDescent="0.4">
      <c r="B10" s="50" t="s">
        <v>20</v>
      </c>
      <c r="C10" s="51"/>
      <c r="D10" s="52"/>
      <c r="E10" s="23" t="s">
        <v>3</v>
      </c>
      <c r="F10" s="34"/>
      <c r="G10" s="29"/>
      <c r="H10" s="29"/>
      <c r="I10" s="5">
        <f t="shared" si="0"/>
        <v>0</v>
      </c>
      <c r="J10" s="63" t="e">
        <f>ROUND(I10/I11,2)</f>
        <v>#DIV/0!</v>
      </c>
      <c r="K10" s="66"/>
    </row>
    <row r="11" spans="2:11" ht="19.5" customHeight="1" thickBot="1" x14ac:dyDescent="0.45">
      <c r="B11" s="53"/>
      <c r="C11" s="54"/>
      <c r="D11" s="55"/>
      <c r="E11" s="19" t="s">
        <v>4</v>
      </c>
      <c r="F11" s="35"/>
      <c r="G11" s="31"/>
      <c r="H11" s="31"/>
      <c r="I11" s="6">
        <f t="shared" si="0"/>
        <v>0</v>
      </c>
      <c r="J11" s="64"/>
      <c r="K11" s="67"/>
    </row>
    <row r="12" spans="2:11" ht="19.5" customHeight="1" thickBot="1" x14ac:dyDescent="0.45">
      <c r="D12" s="1"/>
      <c r="E12" s="2"/>
      <c r="F12" s="4"/>
      <c r="G12" s="4"/>
      <c r="H12" s="4"/>
      <c r="I12" s="1"/>
      <c r="J12" s="3"/>
      <c r="K12" s="3"/>
    </row>
    <row r="13" spans="2:11" ht="38.25" thickBot="1" x14ac:dyDescent="0.45">
      <c r="B13" s="47" t="s">
        <v>13</v>
      </c>
      <c r="C13" s="48"/>
      <c r="D13" s="48"/>
      <c r="E13" s="49"/>
      <c r="F13" s="7" t="s">
        <v>0</v>
      </c>
      <c r="G13" s="8" t="s">
        <v>1</v>
      </c>
      <c r="H13" s="8" t="s">
        <v>2</v>
      </c>
      <c r="I13" s="9" t="s">
        <v>5</v>
      </c>
      <c r="J13" s="36" t="s">
        <v>9</v>
      </c>
      <c r="K13" s="10" t="s">
        <v>14</v>
      </c>
    </row>
    <row r="14" spans="2:11" ht="18.75" customHeight="1" x14ac:dyDescent="0.4">
      <c r="B14" s="41" t="s">
        <v>19</v>
      </c>
      <c r="C14" s="42"/>
      <c r="D14" s="43"/>
      <c r="E14" s="20" t="s">
        <v>6</v>
      </c>
      <c r="F14" s="24"/>
      <c r="G14" s="25"/>
      <c r="H14" s="25"/>
      <c r="I14" s="5">
        <f>F14+G14+H14</f>
        <v>0</v>
      </c>
      <c r="J14" s="63" t="e">
        <f>ROUND(I14/I15,2)</f>
        <v>#DIV/0!</v>
      </c>
      <c r="K14" s="60" t="e">
        <f>(1-ROUND(J16/J14,4))*100</f>
        <v>#DIV/0!</v>
      </c>
    </row>
    <row r="15" spans="2:11" ht="19.5" thickBot="1" x14ac:dyDescent="0.45">
      <c r="B15" s="44"/>
      <c r="C15" s="45"/>
      <c r="D15" s="46"/>
      <c r="E15" s="21" t="s">
        <v>4</v>
      </c>
      <c r="F15" s="26"/>
      <c r="G15" s="27"/>
      <c r="H15" s="27"/>
      <c r="I15" s="6">
        <f t="shared" ref="I15:I17" si="1">F15+G15+H15</f>
        <v>0</v>
      </c>
      <c r="J15" s="64"/>
      <c r="K15" s="61"/>
    </row>
    <row r="16" spans="2:11" ht="18.75" customHeight="1" x14ac:dyDescent="0.4">
      <c r="B16" s="50" t="s">
        <v>20</v>
      </c>
      <c r="C16" s="51"/>
      <c r="D16" s="52"/>
      <c r="E16" s="22" t="s">
        <v>6</v>
      </c>
      <c r="F16" s="28"/>
      <c r="G16" s="29"/>
      <c r="H16" s="29"/>
      <c r="I16" s="5">
        <f t="shared" si="1"/>
        <v>0</v>
      </c>
      <c r="J16" s="63" t="e">
        <f>ROUND(I16/I17,2)</f>
        <v>#DIV/0!</v>
      </c>
      <c r="K16" s="61"/>
    </row>
    <row r="17" spans="2:11" ht="19.5" thickBot="1" x14ac:dyDescent="0.45">
      <c r="B17" s="53"/>
      <c r="C17" s="54"/>
      <c r="D17" s="55"/>
      <c r="E17" s="21" t="s">
        <v>4</v>
      </c>
      <c r="F17" s="30"/>
      <c r="G17" s="31"/>
      <c r="H17" s="31"/>
      <c r="I17" s="6">
        <f t="shared" si="1"/>
        <v>0</v>
      </c>
      <c r="J17" s="64"/>
      <c r="K17" s="62"/>
    </row>
    <row r="18" spans="2:11" x14ac:dyDescent="0.4">
      <c r="B18" s="68" t="s">
        <v>17</v>
      </c>
      <c r="C18" s="68"/>
      <c r="D18" s="68"/>
      <c r="E18" s="68"/>
      <c r="F18" s="68"/>
      <c r="G18" s="68"/>
      <c r="H18" s="68"/>
      <c r="I18" s="1"/>
      <c r="J18" s="3"/>
      <c r="K18" s="38"/>
    </row>
    <row r="19" spans="2:11" ht="19.5" customHeight="1" x14ac:dyDescent="0.4">
      <c r="B19" s="37" t="s">
        <v>18</v>
      </c>
      <c r="D19" s="1"/>
      <c r="E19" s="2"/>
      <c r="F19" s="4"/>
      <c r="G19" s="4"/>
      <c r="H19" s="4"/>
      <c r="I19" s="1"/>
      <c r="K19" s="3"/>
    </row>
    <row r="20" spans="2:11" ht="29.25" customHeight="1" x14ac:dyDescent="0.4">
      <c r="B20" s="15"/>
      <c r="C20" s="16"/>
    </row>
    <row r="21" spans="2:11" ht="29.25" customHeight="1" x14ac:dyDescent="0.4"/>
    <row r="22" spans="2:11" ht="29.25" customHeight="1" x14ac:dyDescent="0.4">
      <c r="B22" s="15"/>
      <c r="C22" s="16"/>
    </row>
    <row r="23" spans="2:11" ht="33.75" customHeight="1" thickBot="1" x14ac:dyDescent="0.45">
      <c r="D23" s="14" t="s">
        <v>8</v>
      </c>
      <c r="E23" s="14"/>
      <c r="H23" s="14" t="s">
        <v>10</v>
      </c>
      <c r="I23" s="14"/>
    </row>
    <row r="24" spans="2:11" s="12" customFormat="1" ht="31.5" customHeight="1" thickTop="1" thickBot="1" x14ac:dyDescent="0.45">
      <c r="B24" s="15"/>
      <c r="C24" s="16"/>
      <c r="D24" s="58" t="e">
        <f>K8+K14</f>
        <v>#DIV/0!</v>
      </c>
      <c r="E24" s="59"/>
      <c r="F24" s="13" t="s">
        <v>15</v>
      </c>
      <c r="H24" s="56" t="e">
        <f>IF(D24&gt;=20,3000,IF(D24&gt;=10,1000,IF(D24&gt;=5,500,"0")))</f>
        <v>#DIV/0!</v>
      </c>
      <c r="I24" s="57"/>
      <c r="J24" s="13" t="s">
        <v>11</v>
      </c>
    </row>
    <row r="25" spans="2:11" ht="19.5" thickTop="1" x14ac:dyDescent="0.4">
      <c r="H25" s="39"/>
      <c r="I25" s="39"/>
    </row>
  </sheetData>
  <protectedRanges>
    <protectedRange sqref="F8:H11 F14:H18" name="入力OK範囲"/>
  </protectedRanges>
  <mergeCells count="16">
    <mergeCell ref="B16:D17"/>
    <mergeCell ref="B7:E7"/>
    <mergeCell ref="H24:I24"/>
    <mergeCell ref="D24:E24"/>
    <mergeCell ref="K14:K17"/>
    <mergeCell ref="J8:J9"/>
    <mergeCell ref="J10:J11"/>
    <mergeCell ref="K8:K11"/>
    <mergeCell ref="J14:J15"/>
    <mergeCell ref="J16:J17"/>
    <mergeCell ref="B18:H18"/>
    <mergeCell ref="B1:K1"/>
    <mergeCell ref="B8:D9"/>
    <mergeCell ref="B13:E13"/>
    <mergeCell ref="B10:D11"/>
    <mergeCell ref="B14:D15"/>
  </mergeCells>
  <phoneticPr fontId="1"/>
  <conditionalFormatting sqref="J8:J9">
    <cfRule type="containsErrors" dxfId="11" priority="15">
      <formula>ISERROR(J8)</formula>
    </cfRule>
  </conditionalFormatting>
  <conditionalFormatting sqref="J10:J11">
    <cfRule type="containsErrors" dxfId="10" priority="14">
      <formula>ISERROR(J10)</formula>
    </cfRule>
  </conditionalFormatting>
  <conditionalFormatting sqref="K8:K11">
    <cfRule type="containsErrors" dxfId="9" priority="13">
      <formula>ISERROR(K8)</formula>
    </cfRule>
  </conditionalFormatting>
  <conditionalFormatting sqref="J14:J15">
    <cfRule type="containsErrors" dxfId="8" priority="12">
      <formula>ISERROR(J14)</formula>
    </cfRule>
  </conditionalFormatting>
  <conditionalFormatting sqref="J16:J17">
    <cfRule type="containsErrors" dxfId="7" priority="11">
      <formula>ISERROR(J16)</formula>
    </cfRule>
  </conditionalFormatting>
  <conditionalFormatting sqref="K14:K17">
    <cfRule type="containsErrors" dxfId="6" priority="10">
      <formula>ISERROR(K14)</formula>
    </cfRule>
  </conditionalFormatting>
  <conditionalFormatting sqref="D24:E24">
    <cfRule type="containsErrors" dxfId="5" priority="9">
      <formula>ISERROR(D24)</formula>
    </cfRule>
    <cfRule type="containsErrors" dxfId="4" priority="6">
      <formula>ISERROR(D24)</formula>
    </cfRule>
    <cfRule type="colorScale" priority="5">
      <colorScale>
        <cfvo type="min"/>
        <cfvo type="max"/>
        <color theme="7" tint="0.59999389629810485"/>
        <color rgb="FFFFEF9C"/>
      </colorScale>
    </cfRule>
    <cfRule type="colorScale" priority="4">
      <colorScale>
        <cfvo type="min"/>
        <cfvo type="max"/>
        <color theme="7" tint="0.39997558519241921"/>
        <color rgb="FFFFEF9C"/>
      </colorScale>
    </cfRule>
    <cfRule type="containsErrors" dxfId="3" priority="3">
      <formula>ISERROR(D24)</formula>
    </cfRule>
    <cfRule type="containsErrors" dxfId="2" priority="1">
      <formula>ISERROR(D24)</formula>
    </cfRule>
  </conditionalFormatting>
  <conditionalFormatting sqref="H24:I24">
    <cfRule type="containsErrors" dxfId="1" priority="8">
      <formula>ISERROR(H24)</formula>
    </cfRule>
    <cfRule type="containsErrors" dxfId="0" priority="7">
      <formula>ISERROR(H24)</formula>
    </cfRule>
  </conditionalFormatting>
  <pageMargins left="0.25" right="0.25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esaki-chiho</cp:lastModifiedBy>
  <cp:lastPrinted>2022-06-08T09:30:48Z</cp:lastPrinted>
  <dcterms:created xsi:type="dcterms:W3CDTF">2022-05-12T05:23:58Z</dcterms:created>
  <dcterms:modified xsi:type="dcterms:W3CDTF">2025-06-19T01:54:24Z</dcterms:modified>
</cp:coreProperties>
</file>